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24" windowHeight="3732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<sst xmlns="http://schemas.openxmlformats.org/spreadsheetml/2006/main" count="104" uniqueCount="90">
  <si>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 xml:space="preserve">Paimta vandens </t>
  </si>
  <si>
    <t>Sunaudota vandens</t>
  </si>
  <si>
    <t>Vandens nuostoliai</t>
  </si>
  <si>
    <t>iš viso</t>
  </si>
  <si>
    <t>požeminio</t>
  </si>
  <si>
    <t>perduota kitiems</t>
  </si>
  <si>
    <t xml:space="preserve">požeminio </t>
  </si>
  <si>
    <t>ALYTAUS APSKRITIS</t>
  </si>
  <si>
    <t>Alytaus raj.</t>
  </si>
  <si>
    <t>Alytus</t>
  </si>
  <si>
    <t>Druskininkai</t>
  </si>
  <si>
    <t>Varenos raj.</t>
  </si>
  <si>
    <t>Iš viso:</t>
  </si>
  <si>
    <t>KAUNO APSKRITIS</t>
  </si>
  <si>
    <t>Jonavos raj.</t>
  </si>
  <si>
    <t>Kaunas</t>
  </si>
  <si>
    <t>Kauno raj.</t>
  </si>
  <si>
    <t>KLAIPĖDOS APSKRITIS</t>
  </si>
  <si>
    <t>Kretingos raj.</t>
  </si>
  <si>
    <t>Neringa</t>
  </si>
  <si>
    <t>Palanga</t>
  </si>
  <si>
    <t>Skuodo raj.</t>
  </si>
  <si>
    <t>MARIJAMPOLĖS APSKRITIS</t>
  </si>
  <si>
    <t>Kalvarija</t>
  </si>
  <si>
    <t>PANEVĖŽIO APSKRITIS</t>
  </si>
  <si>
    <t>Pasvalio raj.</t>
  </si>
  <si>
    <t>TAURAGĖS APSKRITIS</t>
  </si>
  <si>
    <t>Jurbarko raj.</t>
  </si>
  <si>
    <t>Rietavas</t>
  </si>
  <si>
    <t>UTENOS APSKRITIS</t>
  </si>
  <si>
    <t>Ignalinos raj.</t>
  </si>
  <si>
    <t>Utenos raj.</t>
  </si>
  <si>
    <t>Visaginas</t>
  </si>
  <si>
    <t>VILNIAUS APSKRITIS</t>
  </si>
  <si>
    <t>Vilniaus raj.</t>
  </si>
  <si>
    <t>Vilnius</t>
  </si>
  <si>
    <t>ŠIAULIŲ APSKRITIS</t>
  </si>
  <si>
    <t>Pakruojo raj.</t>
  </si>
  <si>
    <t>Lazdijų raj.</t>
  </si>
  <si>
    <t>Birštonas</t>
  </si>
  <si>
    <t>Kaišiadorių raj.</t>
  </si>
  <si>
    <t>Kėdainių raj.</t>
  </si>
  <si>
    <t>Prienų raj.</t>
  </si>
  <si>
    <t>Raseinių raj.</t>
  </si>
  <si>
    <t>Klaipėda</t>
  </si>
  <si>
    <t>Klaipėdos raj.</t>
  </si>
  <si>
    <t>Šilutės raj.</t>
  </si>
  <si>
    <t>Kazlų Rūda</t>
  </si>
  <si>
    <t>Marijampolė</t>
  </si>
  <si>
    <t>Vilkaviškio raj.</t>
  </si>
  <si>
    <t>Šakių raj.</t>
  </si>
  <si>
    <t>Biržų raj.</t>
  </si>
  <si>
    <t>Kupiškio raj.</t>
  </si>
  <si>
    <t>Panevėžys</t>
  </si>
  <si>
    <t>Panevėžio raj.</t>
  </si>
  <si>
    <t>Rokiškio raj.</t>
  </si>
  <si>
    <t>Pagėgiai</t>
  </si>
  <si>
    <t>Tauragės raj.</t>
  </si>
  <si>
    <t>Šilalės raj.</t>
  </si>
  <si>
    <t>Mažeikių raj.</t>
  </si>
  <si>
    <t>Plungės raj.</t>
  </si>
  <si>
    <t>Telšių raj.</t>
  </si>
  <si>
    <t>Anykščių raj.</t>
  </si>
  <si>
    <t>Moletų raj.</t>
  </si>
  <si>
    <t>Zarasų raj.</t>
  </si>
  <si>
    <t>Elektrėnai</t>
  </si>
  <si>
    <t>Trakų raj.</t>
  </si>
  <si>
    <t>Ukmergės raj.</t>
  </si>
  <si>
    <t>Šalčininkų raj.</t>
  </si>
  <si>
    <t>Širvintų raj.</t>
  </si>
  <si>
    <t>Švenčionių raj.</t>
  </si>
  <si>
    <t>Akmenės raj.</t>
  </si>
  <si>
    <t>Joniškio raj.</t>
  </si>
  <si>
    <t>Kelmės raj.</t>
  </si>
  <si>
    <t>Radviliškio raj.</t>
  </si>
  <si>
    <t>Šiauliai</t>
  </si>
  <si>
    <t>Šiaulių raj.</t>
  </si>
  <si>
    <t xml:space="preserve"> </t>
  </si>
  <si>
    <t>Apskritis/                                    Savivaldybė</t>
  </si>
  <si>
    <t>TELŠIŲ APSKRITIS</t>
  </si>
  <si>
    <t>LIETUVA             VISO:</t>
  </si>
  <si>
    <t>aušinimo sistemose</t>
  </si>
  <si>
    <t xml:space="preserve">Sutaupyta vandens </t>
  </si>
  <si>
    <t>pramonei</t>
  </si>
  <si>
    <t>energetikai</t>
  </si>
  <si>
    <t xml:space="preserve">žemės ūkiui ir miškininkystei </t>
  </si>
  <si>
    <t>žuvininkystei</t>
  </si>
  <si>
    <t>gyventojų namų ūkiams</t>
  </si>
  <si>
    <t>ūkiui-buičiai</t>
  </si>
  <si>
    <r>
      <t>Vandens paėmimas ir sunaudojimas savivaldybėse 2014 m. tūkst.m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/metus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</si>
</sst>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#,##0\ &quot;Lt&quot;;\-#,##0\ &quot;Lt&quot;"/>
    <numFmt numFmtId="179" formatCode="#,##0\ &quot;Lt&quot;;[Red]\-#,##0\ &quot;Lt&quot;"/>
    <numFmt numFmtId="180" formatCode="#,##0.00\ &quot;Lt&quot;;\-#,##0.00\ &quot;Lt&quot;"/>
    <numFmt numFmtId="181" formatCode="#,##0.00\ &quot;Lt&quot;;[Red]\-#,##0.00\ &quot;Lt&quot;"/>
    <numFmt numFmtId="182" formatCode="_-* #,##0\ &quot;Lt&quot;_-;\-* #,##0\ &quot;Lt&quot;_-;_-* &quot;-&quot;\ &quot;Lt&quot;_-;_-@_-"/>
    <numFmt numFmtId="183" formatCode="_-* #,##0\ _L_t_-;\-* #,##0\ _L_t_-;_-* &quot;-&quot;\ _L_t_-;_-@_-"/>
    <numFmt numFmtId="184" formatCode="_-* #,##0.00\ &quot;Lt&quot;_-;\-* #,##0.00\ &quot;Lt&quot;_-;_-* &quot;-&quot;??\ &quot;Lt&quot;_-;_-@_-"/>
    <numFmt numFmtId="185" formatCode="_-* #,##0.00\ _L_t_-;\-* #,##0.00\ _L_t_-;_-* &quot;-&quot;??\ _L_t_-;_-@_-"/>
    <numFmt numFmtId="186" formatCode="_-* #,##0.00_-;\-* #,##0.00_-;_-* &quot;-&quot;??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</numFmts>
  <fonts count="40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right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24" xfId="46" applyFont="1" applyFill="1" applyBorder="1" applyAlignment="1">
      <alignment horizontal="right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46" applyFill="1" applyBorder="1">
      <alignment/>
      <protection/>
    </xf>
    <xf numFmtId="0" fontId="0" fillId="0" borderId="28" xfId="0" applyFill="1" applyBorder="1" applyAlignment="1">
      <alignment/>
    </xf>
    <xf numFmtId="0" fontId="0" fillId="0" borderId="29" xfId="46" applyFill="1" applyBorder="1">
      <alignment/>
      <protection/>
    </xf>
    <xf numFmtId="0" fontId="2" fillId="0" borderId="29" xfId="0" applyFont="1" applyFill="1" applyBorder="1" applyAlignment="1">
      <alignment/>
    </xf>
    <xf numFmtId="0" fontId="0" fillId="0" borderId="14" xfId="46" applyFill="1" applyBorder="1">
      <alignment/>
      <protection/>
    </xf>
    <xf numFmtId="0" fontId="2" fillId="0" borderId="14" xfId="0" applyFont="1" applyFill="1" applyBorder="1" applyAlignment="1">
      <alignment/>
    </xf>
    <xf numFmtId="0" fontId="5" fillId="0" borderId="30" xfId="46" applyFont="1" applyFill="1" applyBorder="1">
      <alignment/>
      <protection/>
    </xf>
    <xf numFmtId="0" fontId="5" fillId="0" borderId="31" xfId="46" applyFont="1" applyFill="1" applyBorder="1">
      <alignment/>
      <protection/>
    </xf>
    <xf numFmtId="0" fontId="5" fillId="0" borderId="32" xfId="46" applyFont="1" applyFill="1" applyBorder="1">
      <alignment/>
      <protection/>
    </xf>
    <xf numFmtId="0" fontId="5" fillId="0" borderId="33" xfId="46" applyFont="1" applyFill="1" applyBorder="1">
      <alignment/>
      <protection/>
    </xf>
    <xf numFmtId="0" fontId="5" fillId="0" borderId="34" xfId="46" applyFont="1" applyFill="1" applyBorder="1">
      <alignment/>
      <protection/>
    </xf>
    <xf numFmtId="0" fontId="5" fillId="0" borderId="35" xfId="46" applyFont="1" applyFill="1" applyBorder="1">
      <alignment/>
      <protection/>
    </xf>
    <xf numFmtId="0" fontId="5" fillId="0" borderId="36" xfId="46" applyFont="1" applyFill="1" applyBorder="1">
      <alignment/>
      <protection/>
    </xf>
    <xf numFmtId="0" fontId="5" fillId="0" borderId="18" xfId="4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7" xfId="4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  <protection/>
    </xf>
    <xf numFmtId="0" fontId="4" fillId="0" borderId="38" xfId="46" applyFont="1" applyFill="1" applyBorder="1" applyAlignment="1">
      <alignment horizontal="center"/>
      <protection/>
    </xf>
    <xf numFmtId="0" fontId="4" fillId="0" borderId="39" xfId="46" applyFont="1" applyFill="1" applyBorder="1" applyAlignment="1">
      <alignment horizontal="center" vertical="center" wrapText="1"/>
      <protection/>
    </xf>
    <xf numFmtId="0" fontId="4" fillId="0" borderId="40" xfId="46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7" xfId="46" applyFill="1" applyBorder="1">
      <alignment/>
      <protection/>
    </xf>
    <xf numFmtId="0" fontId="0" fillId="0" borderId="45" xfId="46" applyFill="1" applyBorder="1">
      <alignment/>
      <protection/>
    </xf>
    <xf numFmtId="0" fontId="0" fillId="0" borderId="4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7" xfId="46" applyFill="1" applyBorder="1">
      <alignment/>
      <protection/>
    </xf>
    <xf numFmtId="0" fontId="0" fillId="0" borderId="40" xfId="46" applyFill="1" applyBorder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" fillId="0" borderId="37" xfId="0" applyFont="1" applyFill="1" applyBorder="1" applyAlignment="1">
      <alignment/>
    </xf>
    <xf numFmtId="0" fontId="4" fillId="0" borderId="53" xfId="46" applyFont="1" applyFill="1" applyBorder="1" applyAlignment="1">
      <alignment horizontal="center" vertical="center" wrapText="1"/>
      <protection/>
    </xf>
    <xf numFmtId="0" fontId="4" fillId="0" borderId="54" xfId="46" applyFont="1" applyFill="1" applyBorder="1" applyAlignment="1">
      <alignment horizontal="center" vertical="center" wrapText="1"/>
      <protection/>
    </xf>
    <xf numFmtId="0" fontId="4" fillId="0" borderId="55" xfId="46" applyFont="1" applyFill="1" applyBorder="1" applyAlignment="1">
      <alignment horizontal="center" vertical="center" wrapText="1"/>
      <protection/>
    </xf>
    <xf numFmtId="0" fontId="4" fillId="0" borderId="56" xfId="4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4" fillId="0" borderId="29" xfId="46" applyFont="1" applyFill="1" applyBorder="1" applyAlignment="1">
      <alignment horizontal="center" vertical="center" wrapText="1"/>
      <protection/>
    </xf>
    <xf numFmtId="0" fontId="0" fillId="0" borderId="59" xfId="0" applyFill="1" applyBorder="1" applyAlignment="1">
      <alignment/>
    </xf>
    <xf numFmtId="0" fontId="0" fillId="0" borderId="60" xfId="46" applyFill="1" applyBorder="1">
      <alignment/>
      <protection/>
    </xf>
    <xf numFmtId="0" fontId="0" fillId="0" borderId="60" xfId="0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0" xfId="46" applyFill="1" applyBorder="1">
      <alignment/>
      <protection/>
    </xf>
    <xf numFmtId="0" fontId="2" fillId="0" borderId="45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3" fillId="0" borderId="37" xfId="46" applyFont="1" applyFill="1" applyBorder="1" applyAlignment="1">
      <alignment horizontal="left"/>
      <protection/>
    </xf>
    <xf numFmtId="0" fontId="3" fillId="0" borderId="14" xfId="46" applyFont="1" applyFill="1" applyBorder="1" applyAlignment="1">
      <alignment horizontal="left"/>
      <protection/>
    </xf>
    <xf numFmtId="0" fontId="3" fillId="0" borderId="27" xfId="46" applyFont="1" applyFill="1" applyBorder="1" applyAlignment="1">
      <alignment horizontal="left"/>
      <protection/>
    </xf>
    <xf numFmtId="0" fontId="3" fillId="0" borderId="21" xfId="46" applyFont="1" applyFill="1" applyBorder="1" applyAlignment="1">
      <alignment horizontal="left"/>
      <protection/>
    </xf>
    <xf numFmtId="0" fontId="3" fillId="0" borderId="28" xfId="46" applyFont="1" applyFill="1" applyBorder="1" applyAlignment="1">
      <alignment horizontal="left"/>
      <protection/>
    </xf>
    <xf numFmtId="0" fontId="3" fillId="0" borderId="12" xfId="46" applyFont="1" applyFill="1" applyBorder="1" applyAlignment="1">
      <alignment horizontal="left"/>
      <protection/>
    </xf>
    <xf numFmtId="0" fontId="3" fillId="0" borderId="64" xfId="46" applyFont="1" applyFill="1" applyBorder="1" applyAlignment="1">
      <alignment horizontal="left"/>
      <protection/>
    </xf>
    <xf numFmtId="0" fontId="3" fillId="0" borderId="65" xfId="46" applyFont="1" applyFill="1" applyBorder="1" applyAlignment="1">
      <alignment horizontal="left"/>
      <protection/>
    </xf>
    <xf numFmtId="0" fontId="3" fillId="0" borderId="57" xfId="46" applyFont="1" applyFill="1" applyBorder="1" applyAlignment="1">
      <alignment horizontal="left"/>
      <protection/>
    </xf>
    <xf numFmtId="0" fontId="2" fillId="0" borderId="12" xfId="46" applyFont="1" applyFill="1" applyBorder="1" applyAlignment="1">
      <alignment horizontal="center"/>
      <protection/>
    </xf>
    <xf numFmtId="0" fontId="2" fillId="0" borderId="66" xfId="46" applyFont="1" applyFill="1" applyBorder="1" applyAlignment="1">
      <alignment horizontal="center"/>
      <protection/>
    </xf>
    <xf numFmtId="0" fontId="2" fillId="0" borderId="45" xfId="46" applyFont="1" applyFill="1" applyBorder="1" applyAlignment="1">
      <alignment horizont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67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3" fillId="0" borderId="45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49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4" fillId="0" borderId="70" xfId="46" applyFont="1" applyFill="1" applyBorder="1" applyAlignment="1">
      <alignment horizontal="center" vertical="center" wrapText="1"/>
      <protection/>
    </xf>
    <xf numFmtId="0" fontId="4" fillId="0" borderId="71" xfId="46" applyFont="1" applyFill="1" applyBorder="1" applyAlignment="1">
      <alignment horizontal="center" vertical="center" wrapText="1"/>
      <protection/>
    </xf>
    <xf numFmtId="0" fontId="4" fillId="0" borderId="72" xfId="46" applyFont="1" applyFill="1" applyBorder="1" applyAlignment="1">
      <alignment horizontal="center" vertical="center" wrapText="1"/>
      <protection/>
    </xf>
    <xf numFmtId="0" fontId="4" fillId="0" borderId="73" xfId="46" applyFont="1" applyFill="1" applyBorder="1" applyAlignment="1">
      <alignment horizontal="center" vertical="center" wrapText="1"/>
      <protection/>
    </xf>
    <xf numFmtId="0" fontId="4" fillId="0" borderId="18" xfId="46" applyFont="1" applyFill="1" applyBorder="1" applyAlignment="1">
      <alignment horizontal="center" vertical="center" wrapText="1"/>
      <protection/>
    </xf>
    <xf numFmtId="0" fontId="4" fillId="0" borderId="51" xfId="46" applyFont="1" applyFill="1" applyBorder="1" applyAlignment="1">
      <alignment horizontal="center" vertical="center" wrapText="1"/>
      <protection/>
    </xf>
    <xf numFmtId="0" fontId="4" fillId="0" borderId="74" xfId="46" applyFont="1" applyFill="1" applyBorder="1" applyAlignment="1">
      <alignment horizontal="center" vertical="center" wrapText="1"/>
      <protection/>
    </xf>
    <xf numFmtId="0" fontId="4" fillId="0" borderId="75" xfId="46" applyFont="1" applyFill="1" applyBorder="1" applyAlignment="1">
      <alignment horizontal="center" vertical="center" wrapText="1"/>
      <protection/>
    </xf>
    <xf numFmtId="0" fontId="3" fillId="0" borderId="68" xfId="46" applyFont="1" applyFill="1" applyBorder="1" applyAlignment="1">
      <alignment horizontal="center" vertical="center" wrapText="1"/>
      <protection/>
    </xf>
    <xf numFmtId="0" fontId="3" fillId="0" borderId="69" xfId="46" applyFont="1" applyFill="1" applyBorder="1" applyAlignment="1">
      <alignment horizontal="center" vertical="center" wrapText="1"/>
      <protection/>
    </xf>
    <xf numFmtId="0" fontId="4" fillId="0" borderId="76" xfId="46" applyFont="1" applyFill="1" applyBorder="1" applyAlignment="1">
      <alignment horizontal="center" vertical="center" wrapText="1"/>
      <protection/>
    </xf>
    <xf numFmtId="0" fontId="4" fillId="0" borderId="77" xfId="46" applyFont="1" applyFill="1" applyBorder="1" applyAlignment="1">
      <alignment horizontal="center" vertical="center" wrapText="1"/>
      <protection/>
    </xf>
    <xf numFmtId="0" fontId="4" fillId="0" borderId="78" xfId="46" applyFont="1" applyFill="1" applyBorder="1" applyAlignment="1">
      <alignment horizontal="center" vertical="center" wrapText="1"/>
      <protection/>
    </xf>
    <xf numFmtId="0" fontId="4" fillId="0" borderId="79" xfId="46" applyFont="1" applyFill="1" applyBorder="1" applyAlignment="1">
      <alignment horizontal="center" vertical="center" wrapText="1"/>
      <protection/>
    </xf>
    <xf numFmtId="0" fontId="4" fillId="0" borderId="80" xfId="46" applyFont="1" applyFill="1" applyBorder="1" applyAlignment="1">
      <alignment horizontal="center" vertical="center" wrapText="1"/>
      <protection/>
    </xf>
    <xf numFmtId="0" fontId="4" fillId="0" borderId="58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81" xfId="46" applyFont="1" applyFill="1" applyBorder="1" applyAlignment="1">
      <alignment horizontal="center" vertical="center" wrapText="1"/>
      <protection/>
    </xf>
    <xf numFmtId="0" fontId="4" fillId="0" borderId="57" xfId="46" applyFont="1" applyFill="1" applyBorder="1" applyAlignment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2" sqref="Q12"/>
    </sheetView>
  </sheetViews>
  <sheetFormatPr defaultColWidth="9.140625" defaultRowHeight="12.75"/>
  <cols>
    <col min="1" max="1" width="16.421875" style="7" customWidth="1"/>
    <col min="2" max="2" width="12.28125" style="7" customWidth="1"/>
    <col min="3" max="3" width="10.8515625" style="7" customWidth="1"/>
    <col min="4" max="4" width="10.00390625" style="7" customWidth="1"/>
    <col min="5" max="5" width="13.140625" style="7" customWidth="1"/>
    <col min="6" max="6" width="11.140625" style="7" customWidth="1"/>
    <col min="7" max="7" width="10.8515625" style="7" customWidth="1"/>
    <col min="8" max="8" width="11.140625" style="7" customWidth="1"/>
    <col min="9" max="9" width="11.00390625" style="7" customWidth="1"/>
    <col min="10" max="10" width="10.00390625" style="7" customWidth="1"/>
    <col min="11" max="11" width="12.00390625" style="7" bestFit="1" customWidth="1"/>
    <col min="12" max="12" width="10.8515625" style="7" customWidth="1"/>
    <col min="13" max="14" width="11.00390625" style="7" customWidth="1"/>
    <col min="15" max="15" width="11.00390625" style="7" bestFit="1" customWidth="1"/>
    <col min="16" max="16" width="10.57421875" style="7" customWidth="1"/>
    <col min="17" max="18" width="11.00390625" style="7" customWidth="1"/>
    <col min="19" max="16384" width="9.140625" style="7" customWidth="1"/>
  </cols>
  <sheetData>
    <row r="1" spans="1:16" ht="15.75" thickBot="1">
      <c r="A1" s="85" t="s">
        <v>89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6" ht="13.5" customHeight="1" thickBot="1">
      <c r="A2" s="1"/>
      <c r="B2" s="88" t="s">
        <v>0</v>
      </c>
      <c r="C2" s="89"/>
      <c r="D2" s="90"/>
      <c r="E2" s="88" t="s">
        <v>1</v>
      </c>
      <c r="F2" s="89"/>
      <c r="G2" s="89"/>
      <c r="H2" s="89"/>
      <c r="I2" s="89"/>
      <c r="J2" s="89"/>
      <c r="K2" s="89"/>
      <c r="L2" s="89"/>
      <c r="M2" s="89"/>
      <c r="N2" s="91" t="s">
        <v>82</v>
      </c>
      <c r="O2" s="92"/>
      <c r="P2" s="93" t="s">
        <v>2</v>
      </c>
    </row>
    <row r="3" spans="1:16" ht="13.5" customHeight="1">
      <c r="A3" s="104" t="s">
        <v>78</v>
      </c>
      <c r="B3" s="106" t="s">
        <v>3</v>
      </c>
      <c r="C3" s="96" t="s">
        <v>4</v>
      </c>
      <c r="D3" s="108" t="s">
        <v>5</v>
      </c>
      <c r="E3" s="106" t="s">
        <v>3</v>
      </c>
      <c r="F3" s="96" t="s">
        <v>6</v>
      </c>
      <c r="G3" s="98" t="s">
        <v>83</v>
      </c>
      <c r="H3" s="99"/>
      <c r="I3" s="100" t="s">
        <v>88</v>
      </c>
      <c r="J3" s="101"/>
      <c r="K3" s="102" t="s">
        <v>84</v>
      </c>
      <c r="L3" s="98" t="s">
        <v>85</v>
      </c>
      <c r="M3" s="98" t="s">
        <v>86</v>
      </c>
      <c r="N3" s="113" t="s">
        <v>3</v>
      </c>
      <c r="O3" s="110" t="s">
        <v>81</v>
      </c>
      <c r="P3" s="94"/>
    </row>
    <row r="4" spans="1:16" ht="21" thickBot="1">
      <c r="A4" s="105"/>
      <c r="B4" s="107"/>
      <c r="C4" s="97"/>
      <c r="D4" s="109"/>
      <c r="E4" s="107"/>
      <c r="F4" s="97"/>
      <c r="G4" s="2" t="s">
        <v>3</v>
      </c>
      <c r="H4" s="59" t="s">
        <v>6</v>
      </c>
      <c r="I4" s="61" t="s">
        <v>3</v>
      </c>
      <c r="J4" s="62" t="s">
        <v>87</v>
      </c>
      <c r="K4" s="103"/>
      <c r="L4" s="112"/>
      <c r="M4" s="112"/>
      <c r="N4" s="114"/>
      <c r="O4" s="111"/>
      <c r="P4" s="95"/>
    </row>
    <row r="5" spans="1:16" ht="13.5" thickBot="1">
      <c r="A5" s="5">
        <v>1</v>
      </c>
      <c r="B5" s="36">
        <v>2</v>
      </c>
      <c r="C5" s="37">
        <v>3</v>
      </c>
      <c r="D5" s="66">
        <v>4</v>
      </c>
      <c r="E5" s="36">
        <v>5</v>
      </c>
      <c r="F5" s="37">
        <v>6</v>
      </c>
      <c r="G5" s="6">
        <v>7</v>
      </c>
      <c r="H5" s="6">
        <v>8</v>
      </c>
      <c r="I5" s="60">
        <v>9</v>
      </c>
      <c r="J5" s="60">
        <v>10</v>
      </c>
      <c r="K5" s="4">
        <v>11</v>
      </c>
      <c r="L5" s="4">
        <v>12</v>
      </c>
      <c r="M5" s="4">
        <v>13</v>
      </c>
      <c r="N5" s="38">
        <v>14</v>
      </c>
      <c r="O5" s="39">
        <v>15</v>
      </c>
      <c r="P5" s="40">
        <v>16</v>
      </c>
    </row>
    <row r="6" spans="1:18" ht="13.5" thickBot="1">
      <c r="A6" s="76" t="s">
        <v>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35"/>
      <c r="R6" s="35"/>
    </row>
    <row r="7" spans="1:16" ht="12.75">
      <c r="A7" s="32" t="s">
        <v>8</v>
      </c>
      <c r="B7" s="41">
        <v>5307.507</v>
      </c>
      <c r="C7" s="13">
        <v>380.107</v>
      </c>
      <c r="D7" s="19">
        <v>42.17999999999995</v>
      </c>
      <c r="E7" s="41">
        <v>5307.498</v>
      </c>
      <c r="F7" s="13">
        <v>380.098</v>
      </c>
      <c r="G7" s="13">
        <v>0.8549999999999995</v>
      </c>
      <c r="H7" s="13">
        <v>0.8549999999999995</v>
      </c>
      <c r="I7" s="13">
        <v>315.21000000000004</v>
      </c>
      <c r="J7" s="13">
        <v>276.70400000000006</v>
      </c>
      <c r="K7" s="13">
        <v>23.515</v>
      </c>
      <c r="L7" s="13">
        <v>40.518</v>
      </c>
      <c r="M7" s="13">
        <v>4927.4</v>
      </c>
      <c r="N7" s="41">
        <v>0</v>
      </c>
      <c r="O7" s="13">
        <v>0</v>
      </c>
      <c r="P7" s="42">
        <v>0.009</v>
      </c>
    </row>
    <row r="8" spans="1:16" ht="12.75">
      <c r="A8" s="33" t="s">
        <v>9</v>
      </c>
      <c r="B8" s="43">
        <v>3005</v>
      </c>
      <c r="C8" s="8">
        <v>3005</v>
      </c>
      <c r="D8" s="10">
        <v>1461</v>
      </c>
      <c r="E8" s="43">
        <v>2699</v>
      </c>
      <c r="F8" s="8">
        <v>2699</v>
      </c>
      <c r="G8" s="8">
        <v>199</v>
      </c>
      <c r="H8" s="8">
        <v>199</v>
      </c>
      <c r="I8" s="8">
        <v>2404</v>
      </c>
      <c r="J8" s="8">
        <v>1450</v>
      </c>
      <c r="K8" s="8">
        <v>96</v>
      </c>
      <c r="L8" s="8">
        <v>0</v>
      </c>
      <c r="M8" s="8">
        <v>0</v>
      </c>
      <c r="N8" s="43">
        <v>0</v>
      </c>
      <c r="O8" s="8">
        <v>0</v>
      </c>
      <c r="P8" s="44">
        <v>306</v>
      </c>
    </row>
    <row r="9" spans="1:16" ht="12.75">
      <c r="A9" s="33" t="s">
        <v>10</v>
      </c>
      <c r="B9" s="43">
        <v>1501.6699999999998</v>
      </c>
      <c r="C9" s="8">
        <v>1501.6699999999998</v>
      </c>
      <c r="D9" s="10">
        <v>555.633</v>
      </c>
      <c r="E9" s="43">
        <v>1334.9699999999998</v>
      </c>
      <c r="F9" s="8">
        <v>1334.9699999999998</v>
      </c>
      <c r="G9" s="8">
        <v>109.127</v>
      </c>
      <c r="H9" s="8">
        <v>109.127</v>
      </c>
      <c r="I9" s="8">
        <v>1225.8429999999998</v>
      </c>
      <c r="J9" s="8">
        <v>583.99</v>
      </c>
      <c r="K9" s="8">
        <v>0</v>
      </c>
      <c r="L9" s="8">
        <v>0</v>
      </c>
      <c r="M9" s="8">
        <v>0</v>
      </c>
      <c r="N9" s="43">
        <v>0</v>
      </c>
      <c r="O9" s="8">
        <v>0</v>
      </c>
      <c r="P9" s="44">
        <v>166.7</v>
      </c>
    </row>
    <row r="10" spans="1:16" ht="12.75">
      <c r="A10" s="33" t="s">
        <v>38</v>
      </c>
      <c r="B10" s="43">
        <v>225.18099999999998</v>
      </c>
      <c r="C10" s="8">
        <v>225.18099999999998</v>
      </c>
      <c r="D10" s="10">
        <v>44.79999999999997</v>
      </c>
      <c r="E10" s="43">
        <v>166.981</v>
      </c>
      <c r="F10" s="8">
        <v>166.981</v>
      </c>
      <c r="G10" s="8">
        <v>0</v>
      </c>
      <c r="H10" s="8">
        <v>0</v>
      </c>
      <c r="I10" s="8">
        <v>166.981</v>
      </c>
      <c r="J10" s="8">
        <v>121.64999999999999</v>
      </c>
      <c r="K10" s="8">
        <v>0</v>
      </c>
      <c r="L10" s="8">
        <v>0</v>
      </c>
      <c r="M10" s="8">
        <v>0</v>
      </c>
      <c r="N10" s="43">
        <v>0</v>
      </c>
      <c r="O10" s="8">
        <v>0</v>
      </c>
      <c r="P10" s="44">
        <v>58.199999999999996</v>
      </c>
    </row>
    <row r="11" spans="1:16" ht="13.5" thickBot="1">
      <c r="A11" s="33" t="s">
        <v>11</v>
      </c>
      <c r="B11" s="45">
        <v>970.821</v>
      </c>
      <c r="C11" s="12">
        <v>843.313</v>
      </c>
      <c r="D11" s="16">
        <v>301.88500000000005</v>
      </c>
      <c r="E11" s="45">
        <v>706.3810000000001</v>
      </c>
      <c r="F11" s="12">
        <v>578.873</v>
      </c>
      <c r="G11" s="12">
        <v>192.498</v>
      </c>
      <c r="H11" s="12">
        <v>106.865</v>
      </c>
      <c r="I11" s="12">
        <v>507.89400000000006</v>
      </c>
      <c r="J11" s="12">
        <v>360.06</v>
      </c>
      <c r="K11" s="12">
        <v>5.989</v>
      </c>
      <c r="L11" s="12">
        <v>0</v>
      </c>
      <c r="M11" s="12">
        <v>0</v>
      </c>
      <c r="N11" s="45">
        <v>0</v>
      </c>
      <c r="O11" s="12">
        <v>0</v>
      </c>
      <c r="P11" s="46">
        <v>264.44</v>
      </c>
    </row>
    <row r="12" spans="1:16" ht="13.5" thickBot="1">
      <c r="A12" s="17" t="s">
        <v>12</v>
      </c>
      <c r="B12" s="47">
        <f>SUM(B7:B11)</f>
        <v>11010.179</v>
      </c>
      <c r="C12" s="24">
        <f aca="true" t="shared" si="0" ref="C12:O12">SUM(C7:C11)</f>
        <v>5955.271</v>
      </c>
      <c r="D12" s="20">
        <f>SUM(D7:D11)</f>
        <v>2405.4980000000005</v>
      </c>
      <c r="E12" s="47">
        <f>SUM(E7:E11)</f>
        <v>10214.829999999998</v>
      </c>
      <c r="F12" s="24">
        <f t="shared" si="0"/>
        <v>5159.921999999999</v>
      </c>
      <c r="G12" s="24">
        <f t="shared" si="0"/>
        <v>501.47999999999996</v>
      </c>
      <c r="H12" s="24">
        <f t="shared" si="0"/>
        <v>415.847</v>
      </c>
      <c r="I12" s="24">
        <f t="shared" si="0"/>
        <v>4619.928</v>
      </c>
      <c r="J12" s="24">
        <f t="shared" si="0"/>
        <v>2792.4040000000005</v>
      </c>
      <c r="K12" s="24">
        <f t="shared" si="0"/>
        <v>125.504</v>
      </c>
      <c r="L12" s="24">
        <f t="shared" si="0"/>
        <v>40.518</v>
      </c>
      <c r="M12" s="24">
        <f t="shared" si="0"/>
        <v>4927.4</v>
      </c>
      <c r="N12" s="47">
        <f t="shared" si="0"/>
        <v>0</v>
      </c>
      <c r="O12" s="24">
        <f t="shared" si="0"/>
        <v>0</v>
      </c>
      <c r="P12" s="48">
        <f>SUM(P7:P11)</f>
        <v>795.3489999999999</v>
      </c>
    </row>
    <row r="13" spans="1:16" ht="13.5" thickBot="1">
      <c r="A13" s="76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0"/>
    </row>
    <row r="14" spans="1:16" ht="12.75">
      <c r="A14" s="26" t="s">
        <v>39</v>
      </c>
      <c r="B14" s="49">
        <v>284.9</v>
      </c>
      <c r="C14" s="9">
        <v>284.9</v>
      </c>
      <c r="D14" s="18">
        <v>98.20000000000002</v>
      </c>
      <c r="E14" s="49">
        <v>231.89999999999998</v>
      </c>
      <c r="F14" s="9">
        <v>231.89999999999998</v>
      </c>
      <c r="G14" s="9">
        <v>40.6</v>
      </c>
      <c r="H14" s="9">
        <v>40.6</v>
      </c>
      <c r="I14" s="9">
        <v>191.29999999999998</v>
      </c>
      <c r="J14" s="9">
        <v>90</v>
      </c>
      <c r="K14" s="9">
        <v>0</v>
      </c>
      <c r="L14" s="9">
        <v>0</v>
      </c>
      <c r="M14" s="9">
        <v>0</v>
      </c>
      <c r="N14" s="49">
        <v>0</v>
      </c>
      <c r="O14" s="9">
        <v>0</v>
      </c>
      <c r="P14" s="50">
        <v>53</v>
      </c>
    </row>
    <row r="15" spans="1:16" ht="12.75">
      <c r="A15" s="27" t="s">
        <v>14</v>
      </c>
      <c r="B15" s="43">
        <v>15282.478</v>
      </c>
      <c r="C15" s="8">
        <v>1812.226999999999</v>
      </c>
      <c r="D15" s="10">
        <v>665.6729999999998</v>
      </c>
      <c r="E15" s="43">
        <v>14953.955999999998</v>
      </c>
      <c r="F15" s="8">
        <v>1483.704999999999</v>
      </c>
      <c r="G15" s="8">
        <v>13451.458</v>
      </c>
      <c r="H15" s="8">
        <v>22.334999999999965</v>
      </c>
      <c r="I15" s="8">
        <v>1457.6609999999978</v>
      </c>
      <c r="J15" s="8">
        <v>1047.2179999999998</v>
      </c>
      <c r="K15" s="8">
        <v>44.837</v>
      </c>
      <c r="L15" s="8">
        <v>0</v>
      </c>
      <c r="M15" s="8">
        <v>0</v>
      </c>
      <c r="N15" s="43">
        <v>67.23</v>
      </c>
      <c r="O15" s="8">
        <v>67.23</v>
      </c>
      <c r="P15" s="44">
        <v>328.52199999999993</v>
      </c>
    </row>
    <row r="16" spans="1:16" ht="12.75">
      <c r="A16" s="27" t="s">
        <v>40</v>
      </c>
      <c r="B16" s="43">
        <v>2777189.94</v>
      </c>
      <c r="C16" s="8">
        <v>2334.9399999999996</v>
      </c>
      <c r="D16" s="10">
        <v>197.9999999999999</v>
      </c>
      <c r="E16" s="43">
        <v>2776995.84</v>
      </c>
      <c r="F16" s="8">
        <v>2140.8399999999997</v>
      </c>
      <c r="G16" s="8">
        <v>312.9</v>
      </c>
      <c r="H16" s="8">
        <v>312.9</v>
      </c>
      <c r="I16" s="8">
        <v>1296.4399999999441</v>
      </c>
      <c r="J16" s="8">
        <v>439.4000000000001</v>
      </c>
      <c r="K16" s="8">
        <v>2773908</v>
      </c>
      <c r="L16" s="8">
        <v>527.5</v>
      </c>
      <c r="M16" s="8">
        <v>951</v>
      </c>
      <c r="N16" s="43">
        <v>7</v>
      </c>
      <c r="O16" s="8">
        <v>7</v>
      </c>
      <c r="P16" s="44">
        <v>194.1</v>
      </c>
    </row>
    <row r="17" spans="1:16" ht="12.75">
      <c r="A17" s="27" t="s">
        <v>15</v>
      </c>
      <c r="B17" s="43">
        <v>22345.829</v>
      </c>
      <c r="C17" s="8">
        <v>21779.829</v>
      </c>
      <c r="D17" s="10">
        <v>2014</v>
      </c>
      <c r="E17" s="43">
        <v>17475.829</v>
      </c>
      <c r="F17" s="8">
        <v>16909.829</v>
      </c>
      <c r="G17" s="8">
        <v>1772.0069999999996</v>
      </c>
      <c r="H17" s="8">
        <v>1458.007</v>
      </c>
      <c r="I17" s="8">
        <v>15153.822000000002</v>
      </c>
      <c r="J17" s="8">
        <v>11671</v>
      </c>
      <c r="K17" s="8">
        <v>550</v>
      </c>
      <c r="L17" s="8">
        <v>0</v>
      </c>
      <c r="M17" s="8">
        <v>0</v>
      </c>
      <c r="N17" s="43">
        <v>5361</v>
      </c>
      <c r="O17" s="8">
        <v>5125</v>
      </c>
      <c r="P17" s="44">
        <v>4870</v>
      </c>
    </row>
    <row r="18" spans="1:16" ht="12.75">
      <c r="A18" s="27" t="s">
        <v>16</v>
      </c>
      <c r="B18" s="43">
        <v>1215.097</v>
      </c>
      <c r="C18" s="8">
        <v>1151.097</v>
      </c>
      <c r="D18" s="10">
        <v>142.96000000000015</v>
      </c>
      <c r="E18" s="43">
        <v>1031.228</v>
      </c>
      <c r="F18" s="8">
        <v>967.2280000000001</v>
      </c>
      <c r="G18" s="8">
        <v>0</v>
      </c>
      <c r="H18" s="8">
        <v>0</v>
      </c>
      <c r="I18" s="8">
        <v>853.1800000000001</v>
      </c>
      <c r="J18" s="8">
        <v>766.9299999999998</v>
      </c>
      <c r="K18" s="8">
        <v>3</v>
      </c>
      <c r="L18" s="8">
        <v>175.048</v>
      </c>
      <c r="M18" s="8">
        <v>0</v>
      </c>
      <c r="N18" s="43">
        <v>0</v>
      </c>
      <c r="O18" s="8">
        <v>0</v>
      </c>
      <c r="P18" s="44">
        <v>183.86899999999997</v>
      </c>
    </row>
    <row r="19" spans="1:16" ht="12.75">
      <c r="A19" s="27" t="s">
        <v>41</v>
      </c>
      <c r="B19" s="43">
        <v>7914.868</v>
      </c>
      <c r="C19" s="8">
        <v>2286.8680000000004</v>
      </c>
      <c r="D19" s="10">
        <v>506.03699999999947</v>
      </c>
      <c r="E19" s="43">
        <v>7344.795</v>
      </c>
      <c r="F19" s="8">
        <v>1716.7950000000003</v>
      </c>
      <c r="G19" s="8">
        <v>4304</v>
      </c>
      <c r="H19" s="8">
        <v>430</v>
      </c>
      <c r="I19" s="8">
        <v>1212.795</v>
      </c>
      <c r="J19" s="8">
        <v>937.7580000000002</v>
      </c>
      <c r="K19" s="8">
        <v>0</v>
      </c>
      <c r="L19" s="8">
        <v>78</v>
      </c>
      <c r="M19" s="8">
        <v>1750</v>
      </c>
      <c r="N19" s="43">
        <v>110000</v>
      </c>
      <c r="O19" s="8">
        <v>70000</v>
      </c>
      <c r="P19" s="44">
        <v>570.0730000000001</v>
      </c>
    </row>
    <row r="20" spans="1:16" ht="12.75">
      <c r="A20" s="27" t="s">
        <v>42</v>
      </c>
      <c r="B20" s="43">
        <v>3186.9199999999996</v>
      </c>
      <c r="C20" s="8">
        <v>505.8199999999999</v>
      </c>
      <c r="D20" s="10">
        <v>70.80599999999981</v>
      </c>
      <c r="E20" s="43">
        <v>3062.2359999999994</v>
      </c>
      <c r="F20" s="8">
        <v>381.13599999999985</v>
      </c>
      <c r="G20" s="8">
        <v>20.225999999999996</v>
      </c>
      <c r="H20" s="8">
        <v>20.225999999999996</v>
      </c>
      <c r="I20" s="8">
        <v>360.9099999999994</v>
      </c>
      <c r="J20" s="8">
        <v>287.1730000000001</v>
      </c>
      <c r="K20" s="8">
        <v>0</v>
      </c>
      <c r="L20" s="8">
        <v>0</v>
      </c>
      <c r="M20" s="8">
        <v>2681.1</v>
      </c>
      <c r="N20" s="43">
        <v>0</v>
      </c>
      <c r="O20" s="8">
        <v>0</v>
      </c>
      <c r="P20" s="44">
        <v>124.684</v>
      </c>
    </row>
    <row r="21" spans="1:16" ht="13.5" thickBot="1">
      <c r="A21" s="28" t="s">
        <v>43</v>
      </c>
      <c r="B21" s="45">
        <v>5179.327</v>
      </c>
      <c r="C21" s="12">
        <v>1135.7980000000005</v>
      </c>
      <c r="D21" s="16">
        <v>303.41499999999985</v>
      </c>
      <c r="E21" s="45">
        <v>4922.6230000000005</v>
      </c>
      <c r="F21" s="12">
        <v>879.0940000000005</v>
      </c>
      <c r="G21" s="12">
        <v>109</v>
      </c>
      <c r="H21" s="12">
        <v>109</v>
      </c>
      <c r="I21" s="12">
        <v>741.0390000000007</v>
      </c>
      <c r="J21" s="12">
        <v>528.1270000000001</v>
      </c>
      <c r="K21" s="12">
        <v>4.196</v>
      </c>
      <c r="L21" s="12">
        <v>28.388</v>
      </c>
      <c r="M21" s="12">
        <v>4040</v>
      </c>
      <c r="N21" s="45">
        <v>0</v>
      </c>
      <c r="O21" s="12">
        <v>0</v>
      </c>
      <c r="P21" s="46">
        <v>256.704</v>
      </c>
    </row>
    <row r="22" spans="1:16" ht="13.5" thickBot="1">
      <c r="A22" s="3" t="s">
        <v>12</v>
      </c>
      <c r="B22" s="47">
        <f>SUM(B14:B21)</f>
        <v>2832599.3589999997</v>
      </c>
      <c r="C22" s="24">
        <f aca="true" t="shared" si="1" ref="C22:O22">SUM(C14:C21)</f>
        <v>31291.479000000003</v>
      </c>
      <c r="D22" s="20">
        <f t="shared" si="1"/>
        <v>3999.0909999999985</v>
      </c>
      <c r="E22" s="51">
        <f t="shared" si="1"/>
        <v>2826018.407</v>
      </c>
      <c r="F22" s="24">
        <f t="shared" si="1"/>
        <v>24710.527000000002</v>
      </c>
      <c r="G22" s="24">
        <f t="shared" si="1"/>
        <v>20010.191</v>
      </c>
      <c r="H22" s="24">
        <f t="shared" si="1"/>
        <v>2393.068</v>
      </c>
      <c r="I22" s="24">
        <f>SUM(I14:I21)</f>
        <v>21267.146999999946</v>
      </c>
      <c r="J22" s="24">
        <f t="shared" si="1"/>
        <v>15767.606000000002</v>
      </c>
      <c r="K22" s="24">
        <f t="shared" si="1"/>
        <v>2774510.033</v>
      </c>
      <c r="L22" s="24">
        <f t="shared" si="1"/>
        <v>808.936</v>
      </c>
      <c r="M22" s="24">
        <f t="shared" si="1"/>
        <v>9422.1</v>
      </c>
      <c r="N22" s="47">
        <f t="shared" si="1"/>
        <v>115435.23</v>
      </c>
      <c r="O22" s="24">
        <f t="shared" si="1"/>
        <v>75199.23</v>
      </c>
      <c r="P22" s="48">
        <f>SUM(P14:P21)</f>
        <v>6580.952</v>
      </c>
    </row>
    <row r="23" spans="1:16" ht="13.5" thickBot="1">
      <c r="A23" s="76" t="s">
        <v>17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0"/>
    </row>
    <row r="24" spans="1:16" ht="12.75">
      <c r="A24" s="26" t="s">
        <v>44</v>
      </c>
      <c r="B24" s="49">
        <v>20066.406000000003</v>
      </c>
      <c r="C24" s="9">
        <v>10598.903</v>
      </c>
      <c r="D24" s="18">
        <v>3306.0370000000003</v>
      </c>
      <c r="E24" s="49">
        <v>18646.433</v>
      </c>
      <c r="F24" s="9">
        <v>9178.93</v>
      </c>
      <c r="G24" s="9">
        <v>3144.663</v>
      </c>
      <c r="H24" s="9">
        <v>1102.889</v>
      </c>
      <c r="I24" s="9">
        <v>15188.152</v>
      </c>
      <c r="J24" s="9">
        <v>5930.2029999999995</v>
      </c>
      <c r="K24" s="9">
        <v>313.618</v>
      </c>
      <c r="L24" s="9">
        <v>0</v>
      </c>
      <c r="M24" s="18">
        <v>0</v>
      </c>
      <c r="N24" s="49">
        <v>1752</v>
      </c>
      <c r="O24" s="9">
        <v>1752</v>
      </c>
      <c r="P24" s="50">
        <v>1059.5</v>
      </c>
    </row>
    <row r="25" spans="1:16" ht="12.75">
      <c r="A25" s="27" t="s">
        <v>45</v>
      </c>
      <c r="B25" s="43">
        <v>2147.4230000000002</v>
      </c>
      <c r="C25" s="8">
        <v>1691.4880000000003</v>
      </c>
      <c r="D25" s="10">
        <v>398.3580000000004</v>
      </c>
      <c r="E25" s="43">
        <v>2187.0960000000005</v>
      </c>
      <c r="F25" s="8">
        <v>1731.1610000000003</v>
      </c>
      <c r="G25" s="8">
        <v>1073.5140000000001</v>
      </c>
      <c r="H25" s="8">
        <v>617.579</v>
      </c>
      <c r="I25" s="8">
        <v>1086.3070000000002</v>
      </c>
      <c r="J25" s="8">
        <v>776.846</v>
      </c>
      <c r="K25" s="14">
        <v>0</v>
      </c>
      <c r="L25" s="8">
        <v>27.275</v>
      </c>
      <c r="M25" s="10">
        <v>0</v>
      </c>
      <c r="N25" s="43">
        <v>544.0799999999999</v>
      </c>
      <c r="O25" s="8">
        <v>144</v>
      </c>
      <c r="P25" s="44">
        <v>320.79999999999995</v>
      </c>
    </row>
    <row r="26" spans="1:16" ht="12.75">
      <c r="A26" s="27" t="s">
        <v>18</v>
      </c>
      <c r="B26" s="43">
        <v>1263.25</v>
      </c>
      <c r="C26" s="8">
        <v>1263.25</v>
      </c>
      <c r="D26" s="10">
        <v>157.7070000000001</v>
      </c>
      <c r="E26" s="43">
        <v>858.652</v>
      </c>
      <c r="F26" s="8">
        <v>858.652</v>
      </c>
      <c r="G26" s="8">
        <v>65.703</v>
      </c>
      <c r="H26" s="8">
        <v>65.703</v>
      </c>
      <c r="I26" s="8">
        <v>771.9490000000001</v>
      </c>
      <c r="J26" s="8">
        <v>571.5319999999999</v>
      </c>
      <c r="K26" s="8">
        <v>0</v>
      </c>
      <c r="L26" s="8">
        <v>21</v>
      </c>
      <c r="M26" s="10">
        <v>0</v>
      </c>
      <c r="N26" s="43">
        <v>0</v>
      </c>
      <c r="O26" s="8">
        <v>0</v>
      </c>
      <c r="P26" s="44">
        <v>404.598</v>
      </c>
    </row>
    <row r="27" spans="1:16" ht="12.75">
      <c r="A27" s="27" t="s">
        <v>19</v>
      </c>
      <c r="B27" s="43">
        <v>230</v>
      </c>
      <c r="C27" s="8">
        <v>230</v>
      </c>
      <c r="D27" s="10">
        <v>84</v>
      </c>
      <c r="E27" s="43">
        <v>220</v>
      </c>
      <c r="F27" s="8">
        <v>220</v>
      </c>
      <c r="G27" s="8">
        <v>38</v>
      </c>
      <c r="H27" s="8">
        <v>38</v>
      </c>
      <c r="I27" s="8">
        <v>182</v>
      </c>
      <c r="J27" s="8">
        <v>98</v>
      </c>
      <c r="K27" s="8">
        <v>0</v>
      </c>
      <c r="L27" s="8">
        <v>0</v>
      </c>
      <c r="M27" s="10">
        <v>0</v>
      </c>
      <c r="N27" s="43">
        <v>0</v>
      </c>
      <c r="O27" s="8">
        <v>0</v>
      </c>
      <c r="P27" s="44">
        <v>10</v>
      </c>
    </row>
    <row r="28" spans="1:16" ht="12.75">
      <c r="A28" s="27" t="s">
        <v>20</v>
      </c>
      <c r="B28" s="43">
        <v>1707.3600000000001</v>
      </c>
      <c r="C28" s="8">
        <v>1707.3600000000001</v>
      </c>
      <c r="D28" s="10">
        <v>533.1999999999999</v>
      </c>
      <c r="E28" s="43">
        <v>1321.3600000000001</v>
      </c>
      <c r="F28" s="8">
        <v>1321.3600000000001</v>
      </c>
      <c r="G28" s="8">
        <v>227.1</v>
      </c>
      <c r="H28" s="8">
        <v>227.1</v>
      </c>
      <c r="I28" s="8">
        <v>1094.2600000000002</v>
      </c>
      <c r="J28" s="8">
        <v>549.1</v>
      </c>
      <c r="K28" s="8">
        <v>0</v>
      </c>
      <c r="L28" s="8">
        <v>0</v>
      </c>
      <c r="M28" s="10">
        <v>0</v>
      </c>
      <c r="N28" s="43">
        <v>0</v>
      </c>
      <c r="O28" s="8">
        <v>0</v>
      </c>
      <c r="P28" s="44">
        <v>386</v>
      </c>
    </row>
    <row r="29" spans="1:16" ht="12.75">
      <c r="A29" s="27" t="s">
        <v>21</v>
      </c>
      <c r="B29" s="43">
        <v>532.882</v>
      </c>
      <c r="C29" s="8">
        <v>532.882</v>
      </c>
      <c r="D29" s="10">
        <v>73.7999999999999</v>
      </c>
      <c r="E29" s="43">
        <v>348.4</v>
      </c>
      <c r="F29" s="8">
        <v>348.4</v>
      </c>
      <c r="G29" s="8">
        <v>1.9</v>
      </c>
      <c r="H29" s="8">
        <v>1.9</v>
      </c>
      <c r="I29" s="8">
        <v>346.5</v>
      </c>
      <c r="J29" s="8">
        <v>271.20000000000005</v>
      </c>
      <c r="K29" s="8">
        <v>0</v>
      </c>
      <c r="L29" s="8">
        <v>0</v>
      </c>
      <c r="M29" s="10">
        <v>0</v>
      </c>
      <c r="N29" s="43">
        <v>0</v>
      </c>
      <c r="O29" s="8">
        <v>0</v>
      </c>
      <c r="P29" s="44">
        <v>184.482</v>
      </c>
    </row>
    <row r="30" spans="1:16" ht="13.5" thickBot="1">
      <c r="A30" s="28" t="s">
        <v>46</v>
      </c>
      <c r="B30" s="45">
        <v>5734.101000000001</v>
      </c>
      <c r="C30" s="12">
        <v>1757.301</v>
      </c>
      <c r="D30" s="16">
        <v>411.491</v>
      </c>
      <c r="E30" s="73">
        <v>5283.299000000001</v>
      </c>
      <c r="F30" s="74">
        <v>1306.4989999999998</v>
      </c>
      <c r="G30" s="74">
        <v>1263.2630000000001</v>
      </c>
      <c r="H30" s="74">
        <v>214.26299999999998</v>
      </c>
      <c r="I30" s="74">
        <v>1059.288000000001</v>
      </c>
      <c r="J30" s="74">
        <v>735.4549999999999</v>
      </c>
      <c r="K30" s="74">
        <v>8.948</v>
      </c>
      <c r="L30" s="74">
        <v>24</v>
      </c>
      <c r="M30" s="75">
        <v>2927.8</v>
      </c>
      <c r="N30" s="45">
        <v>4</v>
      </c>
      <c r="O30" s="12">
        <v>4</v>
      </c>
      <c r="P30" s="46">
        <v>450.8020000000001</v>
      </c>
    </row>
    <row r="31" spans="1:16" ht="13.5" thickBot="1">
      <c r="A31" s="3" t="s">
        <v>12</v>
      </c>
      <c r="B31" s="47">
        <f>SUM(B24:B30)</f>
        <v>31681.422000000006</v>
      </c>
      <c r="C31" s="24">
        <f aca="true" t="shared" si="2" ref="C31:O31">SUM(C24:C30)</f>
        <v>17781.184</v>
      </c>
      <c r="D31" s="20">
        <f t="shared" si="2"/>
        <v>4964.593000000001</v>
      </c>
      <c r="E31" s="47">
        <f t="shared" si="2"/>
        <v>28865.240000000005</v>
      </c>
      <c r="F31" s="24">
        <f t="shared" si="2"/>
        <v>14965.002</v>
      </c>
      <c r="G31" s="24">
        <f t="shared" si="2"/>
        <v>5814.143</v>
      </c>
      <c r="H31" s="24">
        <f t="shared" si="2"/>
        <v>2267.4339999999997</v>
      </c>
      <c r="I31" s="24">
        <f t="shared" si="2"/>
        <v>19728.456</v>
      </c>
      <c r="J31" s="24">
        <f t="shared" si="2"/>
        <v>8932.336</v>
      </c>
      <c r="K31" s="24">
        <f>SUM(K24:K30)</f>
        <v>322.566</v>
      </c>
      <c r="L31" s="24">
        <f t="shared" si="2"/>
        <v>72.275</v>
      </c>
      <c r="M31" s="24">
        <f t="shared" si="2"/>
        <v>2927.8</v>
      </c>
      <c r="N31" s="51">
        <f t="shared" si="2"/>
        <v>2300.08</v>
      </c>
      <c r="O31" s="24">
        <f t="shared" si="2"/>
        <v>1900</v>
      </c>
      <c r="P31" s="52">
        <f>SUM(P24:P30)</f>
        <v>2816.1820000000002</v>
      </c>
    </row>
    <row r="32" spans="1:16" ht="13.5" thickBot="1">
      <c r="A32" s="76" t="s">
        <v>22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</row>
    <row r="33" spans="1:16" ht="12.75">
      <c r="A33" s="26" t="s">
        <v>23</v>
      </c>
      <c r="B33" s="49">
        <v>308.052</v>
      </c>
      <c r="C33" s="9">
        <v>308.052</v>
      </c>
      <c r="D33" s="18">
        <v>6.750999999999976</v>
      </c>
      <c r="E33" s="49">
        <v>308.052</v>
      </c>
      <c r="F33" s="9">
        <v>308.052</v>
      </c>
      <c r="G33" s="9">
        <v>77</v>
      </c>
      <c r="H33" s="9">
        <v>77</v>
      </c>
      <c r="I33" s="9">
        <v>209.05200000000002</v>
      </c>
      <c r="J33" s="9">
        <v>199.30100000000002</v>
      </c>
      <c r="K33" s="9">
        <v>0</v>
      </c>
      <c r="L33" s="9">
        <v>22</v>
      </c>
      <c r="M33" s="9">
        <v>0</v>
      </c>
      <c r="N33" s="49">
        <v>0</v>
      </c>
      <c r="O33" s="9">
        <v>0</v>
      </c>
      <c r="P33" s="50">
        <v>0</v>
      </c>
    </row>
    <row r="34" spans="1:16" ht="12.75">
      <c r="A34" s="27" t="s">
        <v>47</v>
      </c>
      <c r="B34" s="43">
        <v>5233.6</v>
      </c>
      <c r="C34" s="8">
        <v>357.59999999999997</v>
      </c>
      <c r="D34" s="10">
        <v>141.8</v>
      </c>
      <c r="E34" s="43">
        <v>5172.9400000000005</v>
      </c>
      <c r="F34" s="8">
        <v>296.93999999999994</v>
      </c>
      <c r="G34" s="8">
        <v>94.499</v>
      </c>
      <c r="H34" s="8">
        <v>94.499</v>
      </c>
      <c r="I34" s="8">
        <v>202.4410000000007</v>
      </c>
      <c r="J34" s="8">
        <v>142.7</v>
      </c>
      <c r="K34" s="8">
        <v>0</v>
      </c>
      <c r="L34" s="8">
        <v>0</v>
      </c>
      <c r="M34" s="8">
        <v>4876</v>
      </c>
      <c r="N34" s="43">
        <v>0</v>
      </c>
      <c r="O34" s="8">
        <v>0</v>
      </c>
      <c r="P34" s="44">
        <v>60.66</v>
      </c>
    </row>
    <row r="35" spans="1:16" ht="12.75">
      <c r="A35" s="27" t="s">
        <v>48</v>
      </c>
      <c r="B35" s="43">
        <v>3181.4420000000005</v>
      </c>
      <c r="C35" s="8">
        <v>3127.4420000000005</v>
      </c>
      <c r="D35" s="10">
        <v>968.7779999999998</v>
      </c>
      <c r="E35" s="43">
        <v>2620.7210000000005</v>
      </c>
      <c r="F35" s="8">
        <v>2566.7210000000005</v>
      </c>
      <c r="G35" s="8">
        <v>572.5020000000002</v>
      </c>
      <c r="H35" s="8">
        <v>518.5020000000002</v>
      </c>
      <c r="I35" s="8">
        <v>1804.819</v>
      </c>
      <c r="J35" s="8">
        <v>1149.891</v>
      </c>
      <c r="K35" s="8">
        <v>38</v>
      </c>
      <c r="L35" s="8">
        <v>205.4</v>
      </c>
      <c r="M35" s="8">
        <v>0</v>
      </c>
      <c r="N35" s="43">
        <v>0</v>
      </c>
      <c r="O35" s="8">
        <v>0</v>
      </c>
      <c r="P35" s="44">
        <v>560.721</v>
      </c>
    </row>
    <row r="36" spans="1:16" ht="12.75">
      <c r="A36" s="28" t="s">
        <v>50</v>
      </c>
      <c r="B36" s="8">
        <v>1495.233</v>
      </c>
      <c r="C36" s="8">
        <v>1495.233</v>
      </c>
      <c r="D36" s="10">
        <v>129.77100000000007</v>
      </c>
      <c r="E36" s="43">
        <v>995.079</v>
      </c>
      <c r="F36" s="8">
        <v>995.079</v>
      </c>
      <c r="G36" s="8">
        <v>33.91</v>
      </c>
      <c r="H36" s="8">
        <v>33.91</v>
      </c>
      <c r="I36" s="8">
        <v>668.6039999999999</v>
      </c>
      <c r="J36" s="8">
        <v>563.5679999999999</v>
      </c>
      <c r="K36" s="8">
        <v>0</v>
      </c>
      <c r="L36" s="8">
        <v>292.56500000000005</v>
      </c>
      <c r="M36" s="8">
        <v>0</v>
      </c>
      <c r="N36" s="43">
        <v>0</v>
      </c>
      <c r="O36" s="8">
        <v>0</v>
      </c>
      <c r="P36" s="44">
        <v>500.154</v>
      </c>
    </row>
    <row r="37" spans="1:16" ht="13.5" thickBot="1">
      <c r="A37" s="27" t="s">
        <v>49</v>
      </c>
      <c r="B37" s="53">
        <v>1060.8939999999996</v>
      </c>
      <c r="C37" s="14">
        <v>1060.5929999999996</v>
      </c>
      <c r="D37" s="21">
        <v>180.1049999999998</v>
      </c>
      <c r="E37" s="53">
        <v>766.9439999999995</v>
      </c>
      <c r="F37" s="14">
        <v>766.6429999999996</v>
      </c>
      <c r="G37" s="14">
        <v>39.831</v>
      </c>
      <c r="H37" s="14">
        <v>39.53</v>
      </c>
      <c r="I37" s="14">
        <v>725.1129999999995</v>
      </c>
      <c r="J37" s="14">
        <v>604.1899999999998</v>
      </c>
      <c r="K37" s="14">
        <v>2</v>
      </c>
      <c r="L37" s="14">
        <v>0</v>
      </c>
      <c r="M37" s="14">
        <v>0</v>
      </c>
      <c r="N37" s="53">
        <v>0</v>
      </c>
      <c r="O37" s="14">
        <v>0</v>
      </c>
      <c r="P37" s="54">
        <v>293.95</v>
      </c>
    </row>
    <row r="38" spans="1:16" ht="13.5" thickBot="1">
      <c r="A38" s="3" t="s">
        <v>12</v>
      </c>
      <c r="B38" s="47">
        <f aca="true" t="shared" si="3" ref="B38:O38">SUM(B33:B37)</f>
        <v>11279.221000000001</v>
      </c>
      <c r="C38" s="24">
        <f t="shared" si="3"/>
        <v>6348.92</v>
      </c>
      <c r="D38" s="20">
        <f t="shared" si="3"/>
        <v>1427.2049999999997</v>
      </c>
      <c r="E38" s="47">
        <f t="shared" si="3"/>
        <v>9863.736</v>
      </c>
      <c r="F38" s="24">
        <f t="shared" si="3"/>
        <v>4933.4349999999995</v>
      </c>
      <c r="G38" s="24">
        <f t="shared" si="3"/>
        <v>817.7420000000002</v>
      </c>
      <c r="H38" s="24">
        <f t="shared" si="3"/>
        <v>763.4410000000001</v>
      </c>
      <c r="I38" s="24">
        <f t="shared" si="3"/>
        <v>3610.029</v>
      </c>
      <c r="J38" s="24">
        <f t="shared" si="3"/>
        <v>2659.6499999999996</v>
      </c>
      <c r="K38" s="24">
        <f t="shared" si="3"/>
        <v>40</v>
      </c>
      <c r="L38" s="24">
        <f t="shared" si="3"/>
        <v>519.965</v>
      </c>
      <c r="M38" s="24">
        <f t="shared" si="3"/>
        <v>4876</v>
      </c>
      <c r="N38" s="47">
        <f t="shared" si="3"/>
        <v>0</v>
      </c>
      <c r="O38" s="24">
        <f t="shared" si="3"/>
        <v>0</v>
      </c>
      <c r="P38" s="52">
        <f>SUM(P33:P37)</f>
        <v>1415.485</v>
      </c>
    </row>
    <row r="39" spans="1:16" ht="13.5" thickBot="1">
      <c r="A39" s="76" t="s">
        <v>24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</row>
    <row r="40" spans="1:16" ht="12.75">
      <c r="A40" s="26" t="s">
        <v>51</v>
      </c>
      <c r="B40" s="49">
        <v>1143.042</v>
      </c>
      <c r="C40" s="9">
        <v>1078.042</v>
      </c>
      <c r="D40" s="18">
        <v>94.56899999999996</v>
      </c>
      <c r="E40" s="49">
        <v>865.8119999999999</v>
      </c>
      <c r="F40" s="9">
        <v>800.8119999999999</v>
      </c>
      <c r="G40" s="9">
        <v>435.47200000000004</v>
      </c>
      <c r="H40" s="9">
        <v>370.47200000000004</v>
      </c>
      <c r="I40" s="9">
        <v>364.1399999999999</v>
      </c>
      <c r="J40" s="9">
        <v>234.32099999999997</v>
      </c>
      <c r="K40" s="9">
        <v>0</v>
      </c>
      <c r="L40" s="9">
        <v>66.19999999999999</v>
      </c>
      <c r="M40" s="9">
        <v>0</v>
      </c>
      <c r="N40" s="49">
        <v>128.512</v>
      </c>
      <c r="O40" s="9">
        <v>125.684</v>
      </c>
      <c r="P40" s="50">
        <v>277.23</v>
      </c>
    </row>
    <row r="41" spans="1:16" ht="12.75">
      <c r="A41" s="27" t="s">
        <v>52</v>
      </c>
      <c r="B41" s="43">
        <v>462.146</v>
      </c>
      <c r="C41" s="8">
        <v>462.146</v>
      </c>
      <c r="D41" s="10">
        <v>112.87900000000002</v>
      </c>
      <c r="E41" s="43">
        <v>357.20000000000005</v>
      </c>
      <c r="F41" s="8">
        <v>357.20000000000005</v>
      </c>
      <c r="G41" s="8">
        <v>0</v>
      </c>
      <c r="H41" s="8">
        <v>0</v>
      </c>
      <c r="I41" s="8">
        <v>294.50000000000006</v>
      </c>
      <c r="J41" s="8">
        <v>181.149</v>
      </c>
      <c r="K41" s="8">
        <v>33.9</v>
      </c>
      <c r="L41" s="8">
        <v>28.8</v>
      </c>
      <c r="M41" s="8">
        <v>0</v>
      </c>
      <c r="N41" s="43">
        <v>0</v>
      </c>
      <c r="O41" s="8">
        <v>0</v>
      </c>
      <c r="P41" s="44">
        <v>104.946</v>
      </c>
    </row>
    <row r="42" spans="1:16" ht="12.75">
      <c r="A42" s="27" t="s">
        <v>54</v>
      </c>
      <c r="B42" s="43">
        <v>725.3490000000002</v>
      </c>
      <c r="C42" s="8">
        <v>725.3490000000002</v>
      </c>
      <c r="D42" s="10">
        <v>109.55200000000022</v>
      </c>
      <c r="E42" s="43">
        <v>627.2040000000002</v>
      </c>
      <c r="F42" s="8">
        <v>627.2040000000002</v>
      </c>
      <c r="G42" s="8">
        <v>62.94500000000001</v>
      </c>
      <c r="H42" s="8">
        <v>62.94500000000001</v>
      </c>
      <c r="I42" s="8">
        <v>421.2590000000001</v>
      </c>
      <c r="J42" s="8">
        <v>242.13899999999998</v>
      </c>
      <c r="K42" s="8">
        <v>0</v>
      </c>
      <c r="L42" s="8">
        <v>143</v>
      </c>
      <c r="M42" s="8">
        <v>0</v>
      </c>
      <c r="N42" s="43">
        <v>0</v>
      </c>
      <c r="O42" s="8">
        <v>0</v>
      </c>
      <c r="P42" s="44">
        <v>98.14499999999998</v>
      </c>
    </row>
    <row r="43" spans="1:16" ht="12.75">
      <c r="A43" s="27" t="s">
        <v>53</v>
      </c>
      <c r="B43" s="43">
        <v>7181.731</v>
      </c>
      <c r="C43" s="8">
        <v>7028.629</v>
      </c>
      <c r="D43" s="10">
        <v>3356.7019999999998</v>
      </c>
      <c r="E43" s="43">
        <v>6163.635</v>
      </c>
      <c r="F43" s="8">
        <v>6025.35</v>
      </c>
      <c r="G43" s="8">
        <v>2417.701</v>
      </c>
      <c r="H43" s="8">
        <v>2286.701</v>
      </c>
      <c r="I43" s="8">
        <v>3691.934</v>
      </c>
      <c r="J43" s="8">
        <v>2784.243</v>
      </c>
      <c r="K43" s="8">
        <v>54</v>
      </c>
      <c r="L43" s="8">
        <v>0</v>
      </c>
      <c r="M43" s="8">
        <v>0</v>
      </c>
      <c r="N43" s="43">
        <v>2.7</v>
      </c>
      <c r="O43" s="8">
        <v>0</v>
      </c>
      <c r="P43" s="44">
        <v>1018.096</v>
      </c>
    </row>
    <row r="44" spans="1:16" ht="12.75">
      <c r="A44" s="27" t="s">
        <v>25</v>
      </c>
      <c r="B44" s="43">
        <v>1887.1729999999993</v>
      </c>
      <c r="C44" s="8">
        <v>1887.1729999999993</v>
      </c>
      <c r="D44" s="10">
        <v>792.9000000000003</v>
      </c>
      <c r="E44" s="43">
        <v>1581.3029999999994</v>
      </c>
      <c r="F44" s="8">
        <v>1581.3029999999994</v>
      </c>
      <c r="G44" s="8">
        <v>582.8059999999999</v>
      </c>
      <c r="H44" s="8">
        <v>582.806</v>
      </c>
      <c r="I44" s="8">
        <v>660.1439999999994</v>
      </c>
      <c r="J44" s="8">
        <v>427.40999999999985</v>
      </c>
      <c r="K44" s="8">
        <v>0</v>
      </c>
      <c r="L44" s="8">
        <v>338.35300000000007</v>
      </c>
      <c r="M44" s="8">
        <v>0</v>
      </c>
      <c r="N44" s="43">
        <v>18.441</v>
      </c>
      <c r="O44" s="8">
        <v>0</v>
      </c>
      <c r="P44" s="44">
        <v>305.87</v>
      </c>
    </row>
    <row r="45" spans="1:16" ht="13.5" thickBot="1">
      <c r="A45" s="28" t="s">
        <v>55</v>
      </c>
      <c r="B45" s="45">
        <v>2271.312</v>
      </c>
      <c r="C45" s="12">
        <v>2146.312</v>
      </c>
      <c r="D45" s="16">
        <v>1070.5999999999995</v>
      </c>
      <c r="E45" s="45">
        <v>2049.7059999999997</v>
      </c>
      <c r="F45" s="12">
        <v>1924.706</v>
      </c>
      <c r="G45" s="12">
        <v>1119.173</v>
      </c>
      <c r="H45" s="12">
        <v>1119.173</v>
      </c>
      <c r="I45" s="12">
        <v>777.8829999999997</v>
      </c>
      <c r="J45" s="12">
        <v>383.0830000000001</v>
      </c>
      <c r="K45" s="12">
        <v>0</v>
      </c>
      <c r="L45" s="12">
        <v>27.65</v>
      </c>
      <c r="M45" s="12">
        <v>125</v>
      </c>
      <c r="N45" s="45">
        <v>98</v>
      </c>
      <c r="O45" s="12">
        <v>0</v>
      </c>
      <c r="P45" s="46">
        <v>221.60600000000005</v>
      </c>
    </row>
    <row r="46" spans="1:16" ht="13.5" thickBot="1">
      <c r="A46" s="3" t="s">
        <v>12</v>
      </c>
      <c r="B46" s="47">
        <f>SUM(B40:B45)</f>
        <v>13670.752999999999</v>
      </c>
      <c r="C46" s="24">
        <f aca="true" t="shared" si="4" ref="C46:O46">SUM(C40:C45)</f>
        <v>13327.651</v>
      </c>
      <c r="D46" s="20">
        <f t="shared" si="4"/>
        <v>5537.202</v>
      </c>
      <c r="E46" s="47">
        <f t="shared" si="4"/>
        <v>11644.86</v>
      </c>
      <c r="F46" s="24">
        <f t="shared" si="4"/>
        <v>11316.575</v>
      </c>
      <c r="G46" s="24">
        <f t="shared" si="4"/>
        <v>4618.097</v>
      </c>
      <c r="H46" s="24">
        <f t="shared" si="4"/>
        <v>4422.097</v>
      </c>
      <c r="I46" s="24">
        <f t="shared" si="4"/>
        <v>6209.86</v>
      </c>
      <c r="J46" s="24">
        <f t="shared" si="4"/>
        <v>4252.344999999999</v>
      </c>
      <c r="K46" s="24">
        <f t="shared" si="4"/>
        <v>87.9</v>
      </c>
      <c r="L46" s="24">
        <f t="shared" si="4"/>
        <v>604.003</v>
      </c>
      <c r="M46" s="24">
        <f t="shared" si="4"/>
        <v>125</v>
      </c>
      <c r="N46" s="47">
        <f t="shared" si="4"/>
        <v>247.653</v>
      </c>
      <c r="O46" s="24">
        <f t="shared" si="4"/>
        <v>125.684</v>
      </c>
      <c r="P46" s="52">
        <f>SUM(P40:P45)</f>
        <v>2025.8929999999998</v>
      </c>
    </row>
    <row r="47" spans="1:16" ht="13.5" thickBot="1">
      <c r="A47" s="81" t="s">
        <v>36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/>
    </row>
    <row r="48" spans="1:16" ht="12.75">
      <c r="A48" s="26" t="s">
        <v>71</v>
      </c>
      <c r="B48" s="49">
        <v>2388.262</v>
      </c>
      <c r="C48" s="9">
        <v>774.2620000000003</v>
      </c>
      <c r="D48" s="18">
        <v>131.3</v>
      </c>
      <c r="E48" s="49">
        <v>2159.981</v>
      </c>
      <c r="F48" s="9">
        <v>545.9810000000002</v>
      </c>
      <c r="G48" s="9">
        <v>1639.9540000000002</v>
      </c>
      <c r="H48" s="9">
        <v>25.954000000000004</v>
      </c>
      <c r="I48" s="9">
        <v>465.1210000000001</v>
      </c>
      <c r="J48" s="9">
        <v>381.132</v>
      </c>
      <c r="K48" s="9">
        <v>0.9060000000000001</v>
      </c>
      <c r="L48" s="9">
        <v>54</v>
      </c>
      <c r="M48" s="9">
        <v>0</v>
      </c>
      <c r="N48" s="49">
        <v>0</v>
      </c>
      <c r="O48" s="9">
        <v>0</v>
      </c>
      <c r="P48" s="50">
        <v>228.281</v>
      </c>
    </row>
    <row r="49" spans="1:16" ht="12.75">
      <c r="A49" s="27" t="s">
        <v>72</v>
      </c>
      <c r="B49" s="43">
        <v>550.9219999999999</v>
      </c>
      <c r="C49" s="8">
        <v>550.9219999999999</v>
      </c>
      <c r="D49" s="10">
        <v>112.46000000000018</v>
      </c>
      <c r="E49" s="43">
        <v>445.31999999999994</v>
      </c>
      <c r="F49" s="8">
        <v>445.31999999999994</v>
      </c>
      <c r="G49" s="8">
        <v>0.9600000000000044</v>
      </c>
      <c r="H49" s="8">
        <v>0.9600000000000044</v>
      </c>
      <c r="I49" s="8">
        <v>368.35999999999996</v>
      </c>
      <c r="J49" s="8">
        <v>239.39999999999995</v>
      </c>
      <c r="K49" s="8">
        <v>0</v>
      </c>
      <c r="L49" s="8">
        <v>76</v>
      </c>
      <c r="M49" s="8">
        <v>0</v>
      </c>
      <c r="N49" s="43">
        <v>0</v>
      </c>
      <c r="O49" s="8">
        <v>0</v>
      </c>
      <c r="P49" s="44">
        <v>105.602</v>
      </c>
    </row>
    <row r="50" spans="1:16" ht="12.75">
      <c r="A50" s="27" t="s">
        <v>73</v>
      </c>
      <c r="B50" s="43">
        <v>4391.06</v>
      </c>
      <c r="C50" s="8">
        <v>801.0600000000001</v>
      </c>
      <c r="D50" s="10">
        <v>101.5</v>
      </c>
      <c r="E50" s="43">
        <v>4213.4400000000005</v>
      </c>
      <c r="F50" s="8">
        <v>623.44</v>
      </c>
      <c r="G50" s="8">
        <v>93.77</v>
      </c>
      <c r="H50" s="8">
        <v>93.77</v>
      </c>
      <c r="I50" s="8">
        <v>451.5</v>
      </c>
      <c r="J50" s="8">
        <v>345.9</v>
      </c>
      <c r="K50" s="8">
        <v>0</v>
      </c>
      <c r="L50" s="8">
        <v>78.17</v>
      </c>
      <c r="M50" s="8">
        <v>3590</v>
      </c>
      <c r="N50" s="43">
        <v>0</v>
      </c>
      <c r="O50" s="8">
        <v>0</v>
      </c>
      <c r="P50" s="44">
        <v>177.61999999999998</v>
      </c>
    </row>
    <row r="51" spans="1:16" ht="12.75">
      <c r="A51" s="27" t="s">
        <v>37</v>
      </c>
      <c r="B51" s="43">
        <v>435.6139999999999</v>
      </c>
      <c r="C51" s="8">
        <v>435.6139999999999</v>
      </c>
      <c r="D51" s="10">
        <v>54.525999999999954</v>
      </c>
      <c r="E51" s="43">
        <v>354.6489999999999</v>
      </c>
      <c r="F51" s="8">
        <v>354.6489999999999</v>
      </c>
      <c r="G51" s="8">
        <v>6.426</v>
      </c>
      <c r="H51" s="8">
        <v>6.426</v>
      </c>
      <c r="I51" s="8">
        <v>277.2229999999999</v>
      </c>
      <c r="J51" s="8">
        <v>191.66800000000003</v>
      </c>
      <c r="K51" s="8">
        <v>0</v>
      </c>
      <c r="L51" s="8">
        <v>71</v>
      </c>
      <c r="M51" s="8">
        <v>0</v>
      </c>
      <c r="N51" s="43">
        <v>0</v>
      </c>
      <c r="O51" s="8">
        <v>0</v>
      </c>
      <c r="P51" s="44">
        <v>80.965</v>
      </c>
    </row>
    <row r="52" spans="1:16" ht="12.75">
      <c r="A52" s="27" t="s">
        <v>74</v>
      </c>
      <c r="B52" s="43">
        <v>1125.65</v>
      </c>
      <c r="C52" s="8">
        <v>1125.65</v>
      </c>
      <c r="D52" s="10">
        <v>298.26499999999993</v>
      </c>
      <c r="E52" s="43">
        <v>877.633</v>
      </c>
      <c r="F52" s="8">
        <v>877.633</v>
      </c>
      <c r="G52" s="8">
        <v>15.832999999999998</v>
      </c>
      <c r="H52" s="8">
        <v>15.832999999999998</v>
      </c>
      <c r="I52" s="8">
        <v>695.205</v>
      </c>
      <c r="J52" s="8">
        <v>434.151</v>
      </c>
      <c r="K52" s="8">
        <v>0</v>
      </c>
      <c r="L52" s="8">
        <v>166.595</v>
      </c>
      <c r="M52" s="8">
        <v>0</v>
      </c>
      <c r="N52" s="43">
        <v>0</v>
      </c>
      <c r="O52" s="8">
        <v>0</v>
      </c>
      <c r="P52" s="44">
        <v>248.017</v>
      </c>
    </row>
    <row r="53" spans="1:16" ht="12.75">
      <c r="A53" s="27" t="s">
        <v>75</v>
      </c>
      <c r="B53" s="43">
        <v>4802.844</v>
      </c>
      <c r="C53" s="8">
        <v>4790.052</v>
      </c>
      <c r="D53" s="10">
        <v>1845.4880000000003</v>
      </c>
      <c r="E53" s="43">
        <v>3903.227</v>
      </c>
      <c r="F53" s="8">
        <v>3890.4349999999995</v>
      </c>
      <c r="G53" s="8">
        <v>137.38199999999998</v>
      </c>
      <c r="H53" s="8">
        <v>124.59</v>
      </c>
      <c r="I53" s="8">
        <v>3657.4139999999998</v>
      </c>
      <c r="J53" s="8">
        <v>2692.232</v>
      </c>
      <c r="K53" s="8">
        <v>108.431</v>
      </c>
      <c r="L53" s="8">
        <v>0</v>
      </c>
      <c r="M53" s="8">
        <v>0</v>
      </c>
      <c r="N53" s="43">
        <v>156</v>
      </c>
      <c r="O53" s="8">
        <v>156</v>
      </c>
      <c r="P53" s="44">
        <v>899.617</v>
      </c>
    </row>
    <row r="54" spans="1:16" ht="13.5" thickBot="1">
      <c r="A54" s="28" t="s">
        <v>76</v>
      </c>
      <c r="B54" s="45">
        <v>1422.517</v>
      </c>
      <c r="C54" s="12">
        <v>722.517</v>
      </c>
      <c r="D54" s="16">
        <v>159.39200000000005</v>
      </c>
      <c r="E54" s="45">
        <v>1189.262</v>
      </c>
      <c r="F54" s="12">
        <v>489.26200000000006</v>
      </c>
      <c r="G54" s="12">
        <v>27.005</v>
      </c>
      <c r="H54" s="12">
        <v>27.005</v>
      </c>
      <c r="I54" s="12">
        <v>461.0909999999999</v>
      </c>
      <c r="J54" s="12">
        <v>339.49099999999993</v>
      </c>
      <c r="K54" s="12">
        <v>1.166</v>
      </c>
      <c r="L54" s="12">
        <v>0</v>
      </c>
      <c r="M54" s="12">
        <v>700</v>
      </c>
      <c r="N54" s="45">
        <v>0</v>
      </c>
      <c r="O54" s="12">
        <v>0</v>
      </c>
      <c r="P54" s="46">
        <v>233.25500000000002</v>
      </c>
    </row>
    <row r="55" spans="1:16" ht="13.5" thickBot="1">
      <c r="A55" s="3" t="s">
        <v>12</v>
      </c>
      <c r="B55" s="47">
        <f>SUM(B48:B54)</f>
        <v>15116.868999999999</v>
      </c>
      <c r="C55" s="24">
        <f aca="true" t="shared" si="5" ref="C55:O55">SUM(C48:C54)</f>
        <v>9200.077</v>
      </c>
      <c r="D55" s="20">
        <f t="shared" si="5"/>
        <v>2702.9310000000005</v>
      </c>
      <c r="E55" s="47">
        <f>SUM(E48:E54)</f>
        <v>13143.512</v>
      </c>
      <c r="F55" s="24">
        <f t="shared" si="5"/>
        <v>7226.719999999999</v>
      </c>
      <c r="G55" s="24">
        <f t="shared" si="5"/>
        <v>1921.3300000000004</v>
      </c>
      <c r="H55" s="24">
        <f t="shared" si="5"/>
        <v>294.538</v>
      </c>
      <c r="I55" s="24">
        <f t="shared" si="5"/>
        <v>6375.914000000001</v>
      </c>
      <c r="J55" s="24">
        <f t="shared" si="5"/>
        <v>4623.974</v>
      </c>
      <c r="K55" s="24">
        <f t="shared" si="5"/>
        <v>110.503</v>
      </c>
      <c r="L55" s="24">
        <f t="shared" si="5"/>
        <v>445.765</v>
      </c>
      <c r="M55" s="24">
        <f t="shared" si="5"/>
        <v>4290</v>
      </c>
      <c r="N55" s="47">
        <f t="shared" si="5"/>
        <v>156</v>
      </c>
      <c r="O55" s="24">
        <f t="shared" si="5"/>
        <v>156</v>
      </c>
      <c r="P55" s="52">
        <f>SUM(P48:P54)</f>
        <v>1973.3570000000002</v>
      </c>
    </row>
    <row r="56" spans="1:16" ht="13.5" thickBot="1">
      <c r="A56" s="84" t="s">
        <v>26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80"/>
    </row>
    <row r="57" spans="1:16" ht="12.75">
      <c r="A57" s="26" t="s">
        <v>27</v>
      </c>
      <c r="B57" s="49">
        <v>1084.9200000000003</v>
      </c>
      <c r="C57" s="9">
        <v>1084.9200000000003</v>
      </c>
      <c r="D57" s="15">
        <v>164.6799999999999</v>
      </c>
      <c r="E57" s="49">
        <v>814.0930000000003</v>
      </c>
      <c r="F57" s="9">
        <v>814.0930000000003</v>
      </c>
      <c r="G57" s="9">
        <v>65.71900000000002</v>
      </c>
      <c r="H57" s="9">
        <v>65.71900000000002</v>
      </c>
      <c r="I57" s="9">
        <v>639.3740000000003</v>
      </c>
      <c r="J57" s="9">
        <v>511.502</v>
      </c>
      <c r="K57" s="9">
        <v>0</v>
      </c>
      <c r="L57" s="9">
        <v>109</v>
      </c>
      <c r="M57" s="9">
        <v>0</v>
      </c>
      <c r="N57" s="49">
        <v>0</v>
      </c>
      <c r="O57" s="9">
        <v>0</v>
      </c>
      <c r="P57" s="50">
        <v>270.82700000000006</v>
      </c>
    </row>
    <row r="58" spans="1:16" ht="12.75">
      <c r="A58" s="27" t="s">
        <v>56</v>
      </c>
      <c r="B58" s="43">
        <v>781.906</v>
      </c>
      <c r="C58" s="8">
        <v>781.906</v>
      </c>
      <c r="D58" s="11">
        <v>19.173000000000002</v>
      </c>
      <c r="E58" s="43">
        <v>568.29</v>
      </c>
      <c r="F58" s="8">
        <v>568.29</v>
      </c>
      <c r="G58" s="8">
        <v>327.15</v>
      </c>
      <c r="H58" s="8">
        <v>327.15</v>
      </c>
      <c r="I58" s="8">
        <v>215.14</v>
      </c>
      <c r="J58" s="8">
        <v>189.96699999999998</v>
      </c>
      <c r="K58" s="8">
        <v>0</v>
      </c>
      <c r="L58" s="8">
        <v>26</v>
      </c>
      <c r="M58" s="8">
        <v>0</v>
      </c>
      <c r="N58" s="43">
        <v>0</v>
      </c>
      <c r="O58" s="8">
        <v>0</v>
      </c>
      <c r="P58" s="44">
        <v>213.61599999999999</v>
      </c>
    </row>
    <row r="59" spans="1:16" ht="12.75">
      <c r="A59" s="28" t="s">
        <v>58</v>
      </c>
      <c r="B59" s="45">
        <v>667.1200000000001</v>
      </c>
      <c r="C59" s="12">
        <v>667.1200000000001</v>
      </c>
      <c r="D59" s="67">
        <v>59</v>
      </c>
      <c r="E59" s="45">
        <v>525.0490000000002</v>
      </c>
      <c r="F59" s="12">
        <v>525.0490000000002</v>
      </c>
      <c r="G59" s="12">
        <v>55</v>
      </c>
      <c r="H59" s="12">
        <v>55</v>
      </c>
      <c r="I59" s="12">
        <v>453.6930000000002</v>
      </c>
      <c r="J59" s="12">
        <v>393.485</v>
      </c>
      <c r="K59" s="12">
        <v>0</v>
      </c>
      <c r="L59" s="12">
        <v>16.356</v>
      </c>
      <c r="M59" s="12">
        <v>0</v>
      </c>
      <c r="N59" s="45">
        <v>0</v>
      </c>
      <c r="O59" s="12">
        <v>0</v>
      </c>
      <c r="P59" s="54">
        <v>142.07099999999997</v>
      </c>
    </row>
    <row r="60" spans="1:16" ht="13.5" thickBot="1">
      <c r="A60" s="27" t="s">
        <v>57</v>
      </c>
      <c r="B60" s="43">
        <v>1170.1570000000004</v>
      </c>
      <c r="C60" s="8">
        <v>1170.1570000000004</v>
      </c>
      <c r="D60" s="11">
        <v>328.23199999999997</v>
      </c>
      <c r="E60" s="43">
        <v>930.2940000000003</v>
      </c>
      <c r="F60" s="8">
        <v>930.2940000000003</v>
      </c>
      <c r="G60" s="8">
        <v>0</v>
      </c>
      <c r="H60" s="8">
        <v>0</v>
      </c>
      <c r="I60" s="8">
        <v>929.0240000000003</v>
      </c>
      <c r="J60" s="8">
        <v>673.4110000000001</v>
      </c>
      <c r="K60" s="8">
        <v>1.27</v>
      </c>
      <c r="L60" s="8">
        <v>0</v>
      </c>
      <c r="M60" s="8">
        <v>0</v>
      </c>
      <c r="N60" s="43">
        <v>0</v>
      </c>
      <c r="O60" s="8">
        <v>0</v>
      </c>
      <c r="P60" s="44">
        <v>239.86300000000006</v>
      </c>
    </row>
    <row r="61" spans="1:16" ht="13.5" thickBot="1">
      <c r="A61" s="3" t="s">
        <v>12</v>
      </c>
      <c r="B61" s="47">
        <f>SUM(B57:B60)</f>
        <v>3704.103000000001</v>
      </c>
      <c r="C61" s="24">
        <f aca="true" t="shared" si="6" ref="C61:O61">SUM(C57:C60)</f>
        <v>3704.103000000001</v>
      </c>
      <c r="D61" s="20">
        <f t="shared" si="6"/>
        <v>571.0849999999998</v>
      </c>
      <c r="E61" s="20">
        <f t="shared" si="6"/>
        <v>2837.7260000000006</v>
      </c>
      <c r="F61" s="24">
        <f>SUM(F57:F60)</f>
        <v>2837.7260000000006</v>
      </c>
      <c r="G61" s="24">
        <f t="shared" si="6"/>
        <v>447.869</v>
      </c>
      <c r="H61" s="24">
        <f t="shared" si="6"/>
        <v>447.869</v>
      </c>
      <c r="I61" s="24">
        <f t="shared" si="6"/>
        <v>2237.2310000000007</v>
      </c>
      <c r="J61" s="24">
        <f t="shared" si="6"/>
        <v>1768.3650000000002</v>
      </c>
      <c r="K61" s="24">
        <f t="shared" si="6"/>
        <v>1.27</v>
      </c>
      <c r="L61" s="24">
        <f t="shared" si="6"/>
        <v>151.356</v>
      </c>
      <c r="M61" s="24">
        <f t="shared" si="6"/>
        <v>0</v>
      </c>
      <c r="N61" s="47">
        <f t="shared" si="6"/>
        <v>0</v>
      </c>
      <c r="O61" s="24">
        <f t="shared" si="6"/>
        <v>0</v>
      </c>
      <c r="P61" s="52">
        <f>SUM(P57:P60)</f>
        <v>866.3770000000001</v>
      </c>
    </row>
    <row r="62" spans="1:16" ht="13.5" thickBot="1">
      <c r="A62" s="76" t="s">
        <v>79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</row>
    <row r="63" spans="1:16" ht="12.75">
      <c r="A63" s="26" t="s">
        <v>59</v>
      </c>
      <c r="B63" s="49">
        <v>4991.0599999999995</v>
      </c>
      <c r="C63" s="9">
        <v>2492.06</v>
      </c>
      <c r="D63" s="18">
        <v>553.0000000000002</v>
      </c>
      <c r="E63" s="49">
        <v>4463.293</v>
      </c>
      <c r="F63" s="9">
        <v>1964.293</v>
      </c>
      <c r="G63" s="9">
        <v>2934</v>
      </c>
      <c r="H63" s="9">
        <v>435</v>
      </c>
      <c r="I63" s="9">
        <v>1503.4479999999996</v>
      </c>
      <c r="J63" s="9">
        <v>1040.1979999999999</v>
      </c>
      <c r="K63" s="9">
        <v>25.845</v>
      </c>
      <c r="L63" s="9">
        <v>0</v>
      </c>
      <c r="M63" s="9">
        <v>0</v>
      </c>
      <c r="N63" s="49">
        <v>143680</v>
      </c>
      <c r="O63" s="9">
        <v>140204</v>
      </c>
      <c r="P63" s="50">
        <v>527.767</v>
      </c>
    </row>
    <row r="64" spans="1:16" ht="12.75">
      <c r="A64" s="27" t="s">
        <v>60</v>
      </c>
      <c r="B64" s="43">
        <v>1472.943</v>
      </c>
      <c r="C64" s="8">
        <v>1472.943</v>
      </c>
      <c r="D64" s="10">
        <v>388.44999999999993</v>
      </c>
      <c r="E64" s="43">
        <v>1231.1209999999999</v>
      </c>
      <c r="F64" s="8">
        <v>1231.1209999999999</v>
      </c>
      <c r="G64" s="8">
        <v>341.03</v>
      </c>
      <c r="H64" s="8">
        <v>341.03</v>
      </c>
      <c r="I64" s="8">
        <v>881.5909999999999</v>
      </c>
      <c r="J64" s="8">
        <v>632.6</v>
      </c>
      <c r="K64" s="8">
        <v>8.5</v>
      </c>
      <c r="L64" s="8">
        <v>0</v>
      </c>
      <c r="M64" s="8">
        <v>0</v>
      </c>
      <c r="N64" s="43">
        <v>0</v>
      </c>
      <c r="O64" s="8">
        <v>0</v>
      </c>
      <c r="P64" s="44">
        <v>241.82200000000003</v>
      </c>
    </row>
    <row r="65" spans="1:16" ht="12.75">
      <c r="A65" s="27" t="s">
        <v>28</v>
      </c>
      <c r="B65" s="43">
        <v>225.99999999999997</v>
      </c>
      <c r="C65" s="8">
        <v>225.99999999999997</v>
      </c>
      <c r="D65" s="10">
        <v>30.80000000000004</v>
      </c>
      <c r="E65" s="43">
        <v>196.39999999999998</v>
      </c>
      <c r="F65" s="8">
        <v>196.39999999999998</v>
      </c>
      <c r="G65" s="8">
        <v>36.6</v>
      </c>
      <c r="H65" s="8">
        <v>36.6</v>
      </c>
      <c r="I65" s="8">
        <v>159.79999999999998</v>
      </c>
      <c r="J65" s="8">
        <v>116</v>
      </c>
      <c r="K65" s="8">
        <v>0</v>
      </c>
      <c r="L65" s="8">
        <v>0</v>
      </c>
      <c r="M65" s="8">
        <v>0</v>
      </c>
      <c r="N65" s="43">
        <v>0</v>
      </c>
      <c r="O65" s="8">
        <v>0</v>
      </c>
      <c r="P65" s="44">
        <v>29.599999999999998</v>
      </c>
    </row>
    <row r="66" spans="1:16" ht="13.5" thickBot="1">
      <c r="A66" s="28" t="s">
        <v>61</v>
      </c>
      <c r="B66" s="45">
        <v>4496.974</v>
      </c>
      <c r="C66" s="12">
        <v>2496.9739999999997</v>
      </c>
      <c r="D66" s="16">
        <v>831.1639999999996</v>
      </c>
      <c r="E66" s="45">
        <v>3820.0190000000002</v>
      </c>
      <c r="F66" s="12">
        <v>1820.0189999999998</v>
      </c>
      <c r="G66" s="12">
        <v>815.21</v>
      </c>
      <c r="H66" s="12">
        <v>815.21</v>
      </c>
      <c r="I66" s="12">
        <v>979.8090000000002</v>
      </c>
      <c r="J66" s="12">
        <v>764.6450000000003</v>
      </c>
      <c r="K66" s="12">
        <v>0</v>
      </c>
      <c r="L66" s="12">
        <v>25</v>
      </c>
      <c r="M66" s="12">
        <v>2000</v>
      </c>
      <c r="N66" s="45">
        <v>2540</v>
      </c>
      <c r="O66" s="12">
        <v>0</v>
      </c>
      <c r="P66" s="46">
        <v>676.9549999999998</v>
      </c>
    </row>
    <row r="67" spans="1:16" ht="13.5" thickBot="1">
      <c r="A67" s="3" t="s">
        <v>12</v>
      </c>
      <c r="B67" s="47">
        <f>SUM(B63:B66)</f>
        <v>11186.976999999999</v>
      </c>
      <c r="C67" s="24">
        <f aca="true" t="shared" si="7" ref="C67:O67">SUM(C63:C66)</f>
        <v>6687.976999999999</v>
      </c>
      <c r="D67" s="20">
        <f t="shared" si="7"/>
        <v>1803.4139999999998</v>
      </c>
      <c r="E67" s="47">
        <f t="shared" si="7"/>
        <v>9710.832999999999</v>
      </c>
      <c r="F67" s="24">
        <f t="shared" si="7"/>
        <v>5211.833</v>
      </c>
      <c r="G67" s="24">
        <f t="shared" si="7"/>
        <v>4126.84</v>
      </c>
      <c r="H67" s="24">
        <f t="shared" si="7"/>
        <v>1627.8400000000001</v>
      </c>
      <c r="I67" s="24">
        <f t="shared" si="7"/>
        <v>3524.648</v>
      </c>
      <c r="J67" s="24">
        <f t="shared" si="7"/>
        <v>2553.443</v>
      </c>
      <c r="K67" s="24">
        <f t="shared" si="7"/>
        <v>34.345</v>
      </c>
      <c r="L67" s="24">
        <f t="shared" si="7"/>
        <v>25</v>
      </c>
      <c r="M67" s="24">
        <f t="shared" si="7"/>
        <v>2000</v>
      </c>
      <c r="N67" s="47">
        <f t="shared" si="7"/>
        <v>146220</v>
      </c>
      <c r="O67" s="24">
        <f t="shared" si="7"/>
        <v>140204</v>
      </c>
      <c r="P67" s="52">
        <f>SUM(P63:P66)</f>
        <v>1476.1439999999998</v>
      </c>
    </row>
    <row r="68" spans="1:16" ht="13.5" thickBot="1">
      <c r="A68" s="76" t="s">
        <v>29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80"/>
    </row>
    <row r="69" spans="1:16" ht="12.75">
      <c r="A69" s="26" t="s">
        <v>62</v>
      </c>
      <c r="B69" s="49">
        <v>1357.82</v>
      </c>
      <c r="C69" s="9">
        <v>818.17</v>
      </c>
      <c r="D69" s="18">
        <v>138.05200000000008</v>
      </c>
      <c r="E69" s="49">
        <v>1123.037</v>
      </c>
      <c r="F69" s="9">
        <v>583.3870000000001</v>
      </c>
      <c r="G69" s="9">
        <v>609.6700000000003</v>
      </c>
      <c r="H69" s="9">
        <v>70.02000000000001</v>
      </c>
      <c r="I69" s="9">
        <v>471.12399999999974</v>
      </c>
      <c r="J69" s="9">
        <v>399.25500000000005</v>
      </c>
      <c r="K69" s="9">
        <v>0.8999999999999999</v>
      </c>
      <c r="L69" s="9">
        <v>41.342999999999996</v>
      </c>
      <c r="M69" s="9">
        <v>0</v>
      </c>
      <c r="N69" s="49">
        <v>0</v>
      </c>
      <c r="O69" s="9">
        <v>0</v>
      </c>
      <c r="P69" s="50">
        <v>234.78299999999993</v>
      </c>
    </row>
    <row r="70" spans="1:16" ht="12.75">
      <c r="A70" s="27" t="s">
        <v>30</v>
      </c>
      <c r="B70" s="43">
        <v>7612.452</v>
      </c>
      <c r="C70" s="8">
        <v>569.4519999999999</v>
      </c>
      <c r="D70" s="10">
        <v>56.019999999999925</v>
      </c>
      <c r="E70" s="43">
        <v>7411.546</v>
      </c>
      <c r="F70" s="8">
        <v>368.5459999999998</v>
      </c>
      <c r="G70" s="8">
        <v>10.53</v>
      </c>
      <c r="H70" s="8">
        <v>10.53</v>
      </c>
      <c r="I70" s="8">
        <v>312.78600000000097</v>
      </c>
      <c r="J70" s="8">
        <v>292.12600000000003</v>
      </c>
      <c r="K70" s="8">
        <v>7.2299999999999995</v>
      </c>
      <c r="L70" s="8">
        <v>38</v>
      </c>
      <c r="M70" s="8">
        <v>7043</v>
      </c>
      <c r="N70" s="43">
        <v>0</v>
      </c>
      <c r="O70" s="8">
        <v>0</v>
      </c>
      <c r="P70" s="44">
        <v>200.90600000000003</v>
      </c>
    </row>
    <row r="71" spans="1:16" ht="12.75">
      <c r="A71" s="27" t="s">
        <v>63</v>
      </c>
      <c r="B71" s="43">
        <v>3222.5820000000003</v>
      </c>
      <c r="C71" s="8">
        <v>439.95200000000006</v>
      </c>
      <c r="D71" s="10">
        <v>85.99999999999994</v>
      </c>
      <c r="E71" s="43">
        <v>3121.896</v>
      </c>
      <c r="F71" s="8">
        <v>339.2660000000001</v>
      </c>
      <c r="G71" s="8">
        <v>4</v>
      </c>
      <c r="H71" s="8">
        <v>4</v>
      </c>
      <c r="I71" s="8">
        <v>334.6790000000001</v>
      </c>
      <c r="J71" s="8">
        <v>276.61100000000005</v>
      </c>
      <c r="K71" s="8">
        <v>0.587</v>
      </c>
      <c r="L71" s="8">
        <v>0</v>
      </c>
      <c r="M71" s="8">
        <v>2782.63</v>
      </c>
      <c r="N71" s="43">
        <v>0</v>
      </c>
      <c r="O71" s="8">
        <v>0</v>
      </c>
      <c r="P71" s="44">
        <v>100.68599999999996</v>
      </c>
    </row>
    <row r="72" spans="1:16" ht="12.75">
      <c r="A72" s="27" t="s">
        <v>31</v>
      </c>
      <c r="B72" s="43">
        <v>2966.806</v>
      </c>
      <c r="C72" s="8">
        <v>2763.806</v>
      </c>
      <c r="D72" s="10">
        <v>1196.6000000000001</v>
      </c>
      <c r="E72" s="43">
        <v>2560.593</v>
      </c>
      <c r="F72" s="8">
        <v>2357.593</v>
      </c>
      <c r="G72" s="8">
        <v>1345.2930000000001</v>
      </c>
      <c r="H72" s="8">
        <v>1142.2930000000001</v>
      </c>
      <c r="I72" s="8">
        <v>1194.9549999999997</v>
      </c>
      <c r="J72" s="8">
        <v>853.9019999999998</v>
      </c>
      <c r="K72" s="8">
        <v>20.345</v>
      </c>
      <c r="L72" s="8">
        <v>0</v>
      </c>
      <c r="M72" s="8">
        <v>0</v>
      </c>
      <c r="N72" s="43">
        <v>125</v>
      </c>
      <c r="O72" s="8">
        <v>35</v>
      </c>
      <c r="P72" s="44">
        <v>406.213</v>
      </c>
    </row>
    <row r="73" spans="1:16" ht="12.75">
      <c r="A73" s="27" t="s">
        <v>32</v>
      </c>
      <c r="B73" s="43">
        <v>15020.009</v>
      </c>
      <c r="C73" s="8">
        <v>1323</v>
      </c>
      <c r="D73" s="10">
        <v>363.05600000000004</v>
      </c>
      <c r="E73" s="43">
        <v>14601.483</v>
      </c>
      <c r="F73" s="8">
        <v>921.6759999999999</v>
      </c>
      <c r="G73" s="8">
        <v>0</v>
      </c>
      <c r="H73" s="8">
        <v>0</v>
      </c>
      <c r="I73" s="8">
        <v>972.4470000000001</v>
      </c>
      <c r="J73" s="8">
        <v>608</v>
      </c>
      <c r="K73" s="8">
        <v>13629.036</v>
      </c>
      <c r="L73" s="8">
        <v>0</v>
      </c>
      <c r="M73" s="8">
        <v>0</v>
      </c>
      <c r="N73" s="43">
        <v>0</v>
      </c>
      <c r="O73" s="8">
        <v>0</v>
      </c>
      <c r="P73" s="44">
        <v>418.526</v>
      </c>
    </row>
    <row r="74" spans="1:16" ht="13.5" thickBot="1">
      <c r="A74" s="28" t="s">
        <v>64</v>
      </c>
      <c r="B74" s="45">
        <v>5211.102</v>
      </c>
      <c r="C74" s="12">
        <v>418.20199999999994</v>
      </c>
      <c r="D74" s="16">
        <v>82.79999999999998</v>
      </c>
      <c r="E74" s="45">
        <v>5112.0019999999995</v>
      </c>
      <c r="F74" s="12">
        <v>319.1019999999999</v>
      </c>
      <c r="G74" s="12">
        <v>5.51</v>
      </c>
      <c r="H74" s="12">
        <v>5.51</v>
      </c>
      <c r="I74" s="12">
        <v>307.59199999999964</v>
      </c>
      <c r="J74" s="12">
        <v>242.15899999999996</v>
      </c>
      <c r="K74" s="12">
        <v>1</v>
      </c>
      <c r="L74" s="12">
        <v>0</v>
      </c>
      <c r="M74" s="12">
        <v>4797.9</v>
      </c>
      <c r="N74" s="45">
        <v>0</v>
      </c>
      <c r="O74" s="12">
        <v>0</v>
      </c>
      <c r="P74" s="46">
        <v>99.10000000000004</v>
      </c>
    </row>
    <row r="75" spans="1:16" ht="13.5" thickBot="1">
      <c r="A75" s="3" t="s">
        <v>12</v>
      </c>
      <c r="B75" s="47">
        <f>SUM(B69:B74)</f>
        <v>35390.771</v>
      </c>
      <c r="C75" s="24">
        <f aca="true" t="shared" si="8" ref="C75:O75">SUM(C69:C74)</f>
        <v>6332.582</v>
      </c>
      <c r="D75" s="20">
        <f t="shared" si="8"/>
        <v>1922.528</v>
      </c>
      <c r="E75" s="47">
        <f t="shared" si="8"/>
        <v>33930.557</v>
      </c>
      <c r="F75" s="24">
        <f t="shared" si="8"/>
        <v>4889.57</v>
      </c>
      <c r="G75" s="24">
        <f t="shared" si="8"/>
        <v>1975.0030000000004</v>
      </c>
      <c r="H75" s="24">
        <f t="shared" si="8"/>
        <v>1232.353</v>
      </c>
      <c r="I75" s="24">
        <f t="shared" si="8"/>
        <v>3593.5830000000005</v>
      </c>
      <c r="J75" s="24">
        <f>SUM(J69:J74)</f>
        <v>2672.0530000000003</v>
      </c>
      <c r="K75" s="24">
        <f t="shared" si="8"/>
        <v>13659.098</v>
      </c>
      <c r="L75" s="24">
        <f t="shared" si="8"/>
        <v>79.34299999999999</v>
      </c>
      <c r="M75" s="24">
        <f t="shared" si="8"/>
        <v>14623.53</v>
      </c>
      <c r="N75" s="47">
        <f t="shared" si="8"/>
        <v>125</v>
      </c>
      <c r="O75" s="24">
        <f t="shared" si="8"/>
        <v>35</v>
      </c>
      <c r="P75" s="52">
        <f>SUM(P69:P74)</f>
        <v>1460.2140000000002</v>
      </c>
    </row>
    <row r="76" spans="1:16" ht="13.5" thickBot="1">
      <c r="A76" s="76" t="s">
        <v>33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0"/>
    </row>
    <row r="77" spans="1:16" ht="12.75">
      <c r="A77" s="29" t="s">
        <v>65</v>
      </c>
      <c r="B77" s="49">
        <v>125328.636</v>
      </c>
      <c r="C77" s="9">
        <v>1204.1329999999996</v>
      </c>
      <c r="D77" s="18">
        <v>297.1840000000002</v>
      </c>
      <c r="E77" s="55">
        <v>125317.015</v>
      </c>
      <c r="F77" s="9">
        <v>1192.5119999999995</v>
      </c>
      <c r="G77" s="9">
        <v>46.248</v>
      </c>
      <c r="H77" s="9">
        <v>29.713</v>
      </c>
      <c r="I77" s="9">
        <v>1097.0180000000128</v>
      </c>
      <c r="J77" s="9">
        <v>678.5899999999999</v>
      </c>
      <c r="K77" s="9">
        <v>120581.16899999998</v>
      </c>
      <c r="L77" s="9">
        <v>304.58000000000004</v>
      </c>
      <c r="M77" s="9">
        <v>3288</v>
      </c>
      <c r="N77" s="49">
        <v>0</v>
      </c>
      <c r="O77" s="18">
        <v>0</v>
      </c>
      <c r="P77" s="50">
        <v>11.620999999999999</v>
      </c>
    </row>
    <row r="78" spans="1:16" ht="12.75">
      <c r="A78" s="30" t="s">
        <v>68</v>
      </c>
      <c r="B78" s="43">
        <v>1708.6899999999998</v>
      </c>
      <c r="C78" s="8">
        <v>496.876</v>
      </c>
      <c r="D78" s="10">
        <v>67.82199999999995</v>
      </c>
      <c r="E78" s="56">
        <v>1692.224</v>
      </c>
      <c r="F78" s="8">
        <v>480.40999999999997</v>
      </c>
      <c r="G78" s="8">
        <v>29.381999999999998</v>
      </c>
      <c r="H78" s="8">
        <v>29.381999999999998</v>
      </c>
      <c r="I78" s="8">
        <v>451.028</v>
      </c>
      <c r="J78" s="8">
        <v>386.14500000000004</v>
      </c>
      <c r="K78" s="8">
        <v>0</v>
      </c>
      <c r="L78" s="8">
        <v>0</v>
      </c>
      <c r="M78" s="8">
        <v>1211.8139999999999</v>
      </c>
      <c r="N78" s="43">
        <v>0</v>
      </c>
      <c r="O78" s="10">
        <v>0</v>
      </c>
      <c r="P78" s="44">
        <v>16.466</v>
      </c>
    </row>
    <row r="79" spans="1:16" ht="12.75">
      <c r="A79" s="30" t="s">
        <v>69</v>
      </c>
      <c r="B79" s="43">
        <v>368.5360000000001</v>
      </c>
      <c r="C79" s="8">
        <v>368.5360000000001</v>
      </c>
      <c r="D79" s="10">
        <v>128.29999999999998</v>
      </c>
      <c r="E79" s="56">
        <v>341.17900000000014</v>
      </c>
      <c r="F79" s="8">
        <v>341.17900000000014</v>
      </c>
      <c r="G79" s="8">
        <v>18.2</v>
      </c>
      <c r="H79" s="8">
        <v>18.2</v>
      </c>
      <c r="I79" s="8">
        <v>321.3000000000002</v>
      </c>
      <c r="J79" s="8">
        <v>238.59999999999994</v>
      </c>
      <c r="K79" s="8">
        <v>1.679</v>
      </c>
      <c r="L79" s="8">
        <v>0</v>
      </c>
      <c r="M79" s="8">
        <v>0</v>
      </c>
      <c r="N79" s="43">
        <v>0</v>
      </c>
      <c r="O79" s="10">
        <v>0</v>
      </c>
      <c r="P79" s="44">
        <v>27.356999999999996</v>
      </c>
    </row>
    <row r="80" spans="1:16" ht="12.75">
      <c r="A80" s="31" t="s">
        <v>70</v>
      </c>
      <c r="B80" s="43">
        <v>937.2030000000002</v>
      </c>
      <c r="C80" s="8">
        <v>937.2030000000002</v>
      </c>
      <c r="D80" s="10">
        <v>285.297</v>
      </c>
      <c r="E80" s="56">
        <v>889.6620000000001</v>
      </c>
      <c r="F80" s="8">
        <v>889.6620000000001</v>
      </c>
      <c r="G80" s="8">
        <v>201.66400000000002</v>
      </c>
      <c r="H80" s="8">
        <v>201.66400000000002</v>
      </c>
      <c r="I80" s="8">
        <v>669.5160000000002</v>
      </c>
      <c r="J80" s="8">
        <v>528.31</v>
      </c>
      <c r="K80" s="8">
        <v>0</v>
      </c>
      <c r="L80" s="8">
        <v>18.482</v>
      </c>
      <c r="M80" s="8">
        <v>0</v>
      </c>
      <c r="N80" s="43">
        <v>0.02</v>
      </c>
      <c r="O80" s="10">
        <v>0.02</v>
      </c>
      <c r="P80" s="44">
        <v>47.541000000000004</v>
      </c>
    </row>
    <row r="81" spans="1:16" ht="12.75">
      <c r="A81" s="30" t="s">
        <v>66</v>
      </c>
      <c r="B81" s="43">
        <v>908.9650000000001</v>
      </c>
      <c r="C81" s="8">
        <v>908.9650000000001</v>
      </c>
      <c r="D81" s="10">
        <v>236.9040000000001</v>
      </c>
      <c r="E81" s="56">
        <v>713.6250000000001</v>
      </c>
      <c r="F81" s="8">
        <v>713.6250000000001</v>
      </c>
      <c r="G81" s="8">
        <v>71.721</v>
      </c>
      <c r="H81" s="8">
        <v>71.721</v>
      </c>
      <c r="I81" s="8">
        <v>638.4010000000001</v>
      </c>
      <c r="J81" s="8">
        <v>462.10699999999997</v>
      </c>
      <c r="K81" s="8">
        <v>3.5029999999999997</v>
      </c>
      <c r="L81" s="8">
        <v>0</v>
      </c>
      <c r="M81" s="8">
        <v>0</v>
      </c>
      <c r="N81" s="43">
        <v>0</v>
      </c>
      <c r="O81" s="10">
        <v>0</v>
      </c>
      <c r="P81" s="44">
        <v>195.34</v>
      </c>
    </row>
    <row r="82" spans="1:16" ht="12.75">
      <c r="A82" s="30" t="s">
        <v>67</v>
      </c>
      <c r="B82" s="43">
        <v>1333.0879999999995</v>
      </c>
      <c r="C82" s="8">
        <v>1333.0879999999995</v>
      </c>
      <c r="D82" s="10">
        <v>369.73400000000004</v>
      </c>
      <c r="E82" s="56">
        <v>985.7329999999995</v>
      </c>
      <c r="F82" s="8">
        <v>985.7329999999995</v>
      </c>
      <c r="G82" s="8">
        <v>110.68699999999997</v>
      </c>
      <c r="H82" s="8">
        <v>110.68699999999997</v>
      </c>
      <c r="I82" s="8">
        <v>872.2079999999995</v>
      </c>
      <c r="J82" s="8">
        <v>685.495</v>
      </c>
      <c r="K82" s="8">
        <v>2.838</v>
      </c>
      <c r="L82" s="8">
        <v>0</v>
      </c>
      <c r="M82" s="8">
        <v>0</v>
      </c>
      <c r="N82" s="43">
        <v>5</v>
      </c>
      <c r="O82" s="10">
        <v>5</v>
      </c>
      <c r="P82" s="44">
        <v>347.35499999999996</v>
      </c>
    </row>
    <row r="83" spans="1:16" ht="12.75">
      <c r="A83" s="30" t="s">
        <v>34</v>
      </c>
      <c r="B83" s="43">
        <v>8645.54</v>
      </c>
      <c r="C83" s="8">
        <v>2369.9339999999997</v>
      </c>
      <c r="D83" s="10">
        <v>240.9200000000003</v>
      </c>
      <c r="E83" s="56">
        <v>8604.398000000001</v>
      </c>
      <c r="F83" s="8">
        <v>2328.792</v>
      </c>
      <c r="G83" s="8">
        <v>46.39500000000001</v>
      </c>
      <c r="H83" s="8">
        <v>46.39500000000001</v>
      </c>
      <c r="I83" s="8">
        <v>2232.9490000000005</v>
      </c>
      <c r="J83" s="8">
        <v>1811.8719999999996</v>
      </c>
      <c r="K83" s="8">
        <v>13.140000000000002</v>
      </c>
      <c r="L83" s="8">
        <v>54.31400000000002</v>
      </c>
      <c r="M83" s="8">
        <v>6257.6</v>
      </c>
      <c r="N83" s="43">
        <v>222.22</v>
      </c>
      <c r="O83" s="10">
        <v>222.22</v>
      </c>
      <c r="P83" s="44">
        <v>41.141999999999996</v>
      </c>
    </row>
    <row r="84" spans="1:16" ht="13.5" thickBot="1">
      <c r="A84" s="30" t="s">
        <v>35</v>
      </c>
      <c r="B84" s="53">
        <v>35612.534999999996</v>
      </c>
      <c r="C84" s="14">
        <v>32684.507999999998</v>
      </c>
      <c r="D84" s="21">
        <v>14294.072999999997</v>
      </c>
      <c r="E84" s="57">
        <v>30352.969999999998</v>
      </c>
      <c r="F84" s="14">
        <v>27424.943</v>
      </c>
      <c r="G84" s="14">
        <v>1429.7809999999995</v>
      </c>
      <c r="H84" s="14">
        <v>625.1539999999999</v>
      </c>
      <c r="I84" s="14">
        <v>26801.788999999997</v>
      </c>
      <c r="J84" s="14">
        <v>18341.396</v>
      </c>
      <c r="K84" s="14">
        <v>2011</v>
      </c>
      <c r="L84" s="14">
        <v>0</v>
      </c>
      <c r="M84" s="14">
        <v>110.4</v>
      </c>
      <c r="N84" s="64">
        <v>449.72</v>
      </c>
      <c r="O84" s="65">
        <v>4.82</v>
      </c>
      <c r="P84" s="54">
        <v>5259.565</v>
      </c>
    </row>
    <row r="85" spans="1:16" ht="13.5" thickBot="1">
      <c r="A85" s="3" t="s">
        <v>12</v>
      </c>
      <c r="B85" s="47">
        <f aca="true" t="shared" si="9" ref="B85:O85">SUM(B77:B84)</f>
        <v>174843.193</v>
      </c>
      <c r="C85" s="24">
        <f t="shared" si="9"/>
        <v>40303.242999999995</v>
      </c>
      <c r="D85" s="22">
        <f t="shared" si="9"/>
        <v>15920.233999999997</v>
      </c>
      <c r="E85" s="47">
        <f t="shared" si="9"/>
        <v>168896.806</v>
      </c>
      <c r="F85" s="24">
        <f t="shared" si="9"/>
        <v>34356.856</v>
      </c>
      <c r="G85" s="24">
        <f t="shared" si="9"/>
        <v>1954.0779999999995</v>
      </c>
      <c r="H85" s="24">
        <f>SUM(H77:H84)</f>
        <v>1132.9159999999997</v>
      </c>
      <c r="I85" s="24">
        <f t="shared" si="9"/>
        <v>33084.20900000001</v>
      </c>
      <c r="J85" s="24">
        <f t="shared" si="9"/>
        <v>23132.515</v>
      </c>
      <c r="K85" s="24">
        <f t="shared" si="9"/>
        <v>122613.32899999998</v>
      </c>
      <c r="L85" s="24">
        <f t="shared" si="9"/>
        <v>377.37600000000003</v>
      </c>
      <c r="M85" s="24">
        <f t="shared" si="9"/>
        <v>10867.814</v>
      </c>
      <c r="N85" s="47">
        <f t="shared" si="9"/>
        <v>676.96</v>
      </c>
      <c r="O85" s="24">
        <f t="shared" si="9"/>
        <v>232.06</v>
      </c>
      <c r="P85" s="52">
        <f>SUM(P77:P84)</f>
        <v>5946.387</v>
      </c>
    </row>
    <row r="86" spans="1:18" ht="13.5" thickBot="1">
      <c r="A86" s="3" t="s">
        <v>80</v>
      </c>
      <c r="B86" s="58">
        <f aca="true" t="shared" si="10" ref="B86:O86">B12+B22+B31+B38+B46+B61+B67+B75+B85+B55</f>
        <v>3140482.8469999996</v>
      </c>
      <c r="C86" s="25">
        <f t="shared" si="10"/>
        <v>140932.487</v>
      </c>
      <c r="D86" s="23">
        <f>D12+D22+D31+D38+D46+D61+D67+D75+D85+D55</f>
        <v>41253.78099999999</v>
      </c>
      <c r="E86" s="58">
        <f t="shared" si="10"/>
        <v>3115126.507</v>
      </c>
      <c r="F86" s="25">
        <f>F12+F22+F31+F38+F46+F61+F67+F75+F85+F55</f>
        <v>115608.166</v>
      </c>
      <c r="G86" s="25">
        <f t="shared" si="10"/>
        <v>42186.772999999994</v>
      </c>
      <c r="H86" s="25">
        <f t="shared" si="10"/>
        <v>14997.403</v>
      </c>
      <c r="I86" s="25">
        <f t="shared" si="10"/>
        <v>104251.00499999996</v>
      </c>
      <c r="J86" s="25">
        <f>J12+J22+J31+J38+J46+J61+J67+J75+J85+J55</f>
        <v>69154.69099999999</v>
      </c>
      <c r="K86" s="25">
        <f t="shared" si="10"/>
        <v>2911504.5480000004</v>
      </c>
      <c r="L86" s="25">
        <f t="shared" si="10"/>
        <v>3124.537</v>
      </c>
      <c r="M86" s="25">
        <f t="shared" si="10"/>
        <v>54059.644</v>
      </c>
      <c r="N86" s="58">
        <f t="shared" si="10"/>
        <v>265160.923</v>
      </c>
      <c r="O86" s="25">
        <f t="shared" si="10"/>
        <v>217851.974</v>
      </c>
      <c r="P86" s="72">
        <f>P12+P22+P31+P38+P46+P61+P67+P75+P85+P55</f>
        <v>25356.34</v>
      </c>
      <c r="Q86" s="34"/>
      <c r="R86" s="34"/>
    </row>
    <row r="87" spans="2:18" ht="12.75">
      <c r="B87" s="69"/>
      <c r="C87" s="71"/>
      <c r="D87" s="69"/>
      <c r="E87" s="68"/>
      <c r="F87" s="68"/>
      <c r="G87" s="70"/>
      <c r="H87" s="68"/>
      <c r="I87" s="69"/>
      <c r="P87" s="68"/>
      <c r="Q87" s="63"/>
      <c r="R87" s="63"/>
    </row>
    <row r="88" ht="12.75">
      <c r="G88" s="35"/>
    </row>
    <row r="89" ht="12.75">
      <c r="H89" s="35"/>
    </row>
    <row r="90" ht="12.75">
      <c r="H90" s="35"/>
    </row>
    <row r="92" ht="12.75">
      <c r="D92" s="7" t="s">
        <v>77</v>
      </c>
    </row>
  </sheetData>
  <sheetProtection/>
  <mergeCells count="28">
    <mergeCell ref="B3:B4"/>
    <mergeCell ref="C3:C4"/>
    <mergeCell ref="D3:D4"/>
    <mergeCell ref="O3:O4"/>
    <mergeCell ref="E3:E4"/>
    <mergeCell ref="L3:L4"/>
    <mergeCell ref="N3:N4"/>
    <mergeCell ref="M3:M4"/>
    <mergeCell ref="A1:P1"/>
    <mergeCell ref="B2:D2"/>
    <mergeCell ref="E2:M2"/>
    <mergeCell ref="N2:O2"/>
    <mergeCell ref="P2:P4"/>
    <mergeCell ref="F3:F4"/>
    <mergeCell ref="G3:H3"/>
    <mergeCell ref="I3:J3"/>
    <mergeCell ref="K3:K4"/>
    <mergeCell ref="A3:A4"/>
    <mergeCell ref="A6:P6"/>
    <mergeCell ref="A76:P76"/>
    <mergeCell ref="A32:P32"/>
    <mergeCell ref="A39:P39"/>
    <mergeCell ref="A47:P47"/>
    <mergeCell ref="A56:P56"/>
    <mergeCell ref="A62:P62"/>
    <mergeCell ref="A68:P68"/>
    <mergeCell ref="A23:P23"/>
    <mergeCell ref="A13:P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</dc:creator>
  <cp:keywords/>
  <dc:description/>
  <cp:lastModifiedBy>Laima Kulvičienė</cp:lastModifiedBy>
  <dcterms:created xsi:type="dcterms:W3CDTF">2008-04-03T11:37:07Z</dcterms:created>
  <dcterms:modified xsi:type="dcterms:W3CDTF">2016-10-11T11:11:13Z</dcterms:modified>
  <cp:category/>
  <cp:version/>
  <cp:contentType/>
  <cp:contentStatus/>
</cp:coreProperties>
</file>